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massi\AppData\Local\Microsoft\Windows\INetCache\Content.Outlook\UAKFAC7V\"/>
    </mc:Choice>
  </mc:AlternateContent>
  <bookViews>
    <workbookView xWindow="0" yWindow="0" windowWidth="23040" windowHeight="8676"/>
  </bookViews>
  <sheets>
    <sheet name="Autovalut SSHE _KUPIT vers.ITA" sheetId="2" r:id="rId1"/>
    <sheet name="Autovalut SSHE _KUPIT vers.ENG" sheetId="4" r:id="rId2"/>
  </sheets>
  <definedNames>
    <definedName name="_xlnm._FilterDatabase" localSheetId="1" hidden="1">'Autovalut SSHE _KUPIT vers.ENG'!$A$24:$J$37</definedName>
    <definedName name="_xlnm._FilterDatabase" localSheetId="0" hidden="1">'Autovalut SSHE _KUPIT vers.ITA'!$A$24:$J$37</definedName>
    <definedName name="_xlnm.Print_Area" localSheetId="0">'Autovalut SSHE _KUPIT vers.ITA'!$B$1:$L$60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4" l="1"/>
  <c r="D69" i="4"/>
  <c r="C69" i="4"/>
  <c r="J59" i="4"/>
  <c r="J55" i="4"/>
  <c r="I51" i="4"/>
  <c r="J50" i="4"/>
  <c r="J48" i="4"/>
  <c r="J46" i="4"/>
  <c r="J44" i="4"/>
  <c r="J43" i="4"/>
  <c r="J41" i="4"/>
  <c r="J40" i="4"/>
  <c r="J38" i="4"/>
  <c r="J36" i="4"/>
  <c r="J34" i="4"/>
  <c r="J33" i="4"/>
  <c r="J31" i="4"/>
  <c r="J30" i="4"/>
  <c r="J28" i="4"/>
  <c r="J26" i="4"/>
  <c r="J25" i="4"/>
  <c r="J24" i="4"/>
  <c r="J51" i="4" s="1"/>
  <c r="D69" i="2" l="1"/>
  <c r="E69" i="2"/>
  <c r="C69" i="2"/>
  <c r="J50" i="2" l="1"/>
  <c r="J48" i="2"/>
  <c r="J46" i="2"/>
  <c r="J44" i="2"/>
  <c r="J43" i="2"/>
  <c r="J41" i="2"/>
  <c r="J40" i="2"/>
  <c r="J38" i="2"/>
  <c r="J36" i="2"/>
  <c r="J34" i="2"/>
  <c r="J33" i="2"/>
  <c r="J31" i="2"/>
  <c r="J30" i="2"/>
  <c r="J28" i="2"/>
  <c r="J25" i="2"/>
  <c r="J26" i="2"/>
  <c r="J24" i="2"/>
  <c r="I51" i="2"/>
  <c r="J55" i="2" l="1"/>
  <c r="J59" i="2"/>
  <c r="J51" i="2"/>
</calcChain>
</file>

<file path=xl/sharedStrings.xml><?xml version="1.0" encoding="utf-8"?>
<sst xmlns="http://schemas.openxmlformats.org/spreadsheetml/2006/main" count="261" uniqueCount="248">
  <si>
    <t>AUTOCERTIFICAZIONE PER VALUTAZIONE SHE
(Safety Health and Environmental Management System)</t>
  </si>
  <si>
    <t>Modalità di compilazione scheda:</t>
  </si>
  <si>
    <t xml:space="preserve">
La sottoscritta Ditta :</t>
  </si>
  <si>
    <t xml:space="preserve">
codice fiscale: </t>
  </si>
  <si>
    <t xml:space="preserve">
partita IVA : </t>
  </si>
  <si>
    <t xml:space="preserve">
con sede in : </t>
  </si>
  <si>
    <t xml:space="preserve">
rappresentata da :</t>
  </si>
  <si>
    <t xml:space="preserve">
nato il : </t>
  </si>
  <si>
    <t xml:space="preserve">
nella sua qualità di :</t>
  </si>
  <si>
    <t>dichiara quanto segue</t>
  </si>
  <si>
    <t>Criteri di valutazione degli appaltatori e fornitori</t>
  </si>
  <si>
    <t xml:space="preserve">
</t>
  </si>
  <si>
    <t>1.0  Organizzazione SHE</t>
  </si>
  <si>
    <t>1.1 E’ stata prevista una struttura organizzativa per assicurare la conformità alle normative in materia di salute e sicurezza del lavoro e ambientale?</t>
  </si>
  <si>
    <t>La conformità ai requisiti SHE è monitorata informalmente e non sono definite le responsabilità in materia di SHE</t>
  </si>
  <si>
    <t>Le responsabilità di linea sono definite chiaramente e un organigramma identifica le strutture responsabili.</t>
  </si>
  <si>
    <t xml:space="preserve">Al fine di garantire la conformità è stata creata una struttura SHE con personale qualificato </t>
  </si>
  <si>
    <t>1.2 C’è una delega formale e una nomina per le responsabilità in materia di  SHE?</t>
  </si>
  <si>
    <t>Le responsabilità vengono concordate di volta in volta</t>
  </si>
  <si>
    <t>Vengono assegnate responsabilità che rimangono patrimonio solo di una parte dell’organizzazione; il personale dispone di un’esperienza adeguata.</t>
  </si>
  <si>
    <t>Le responsabilità sono specificate nelle descrizioni degli incarichi e vengono mantenuti dei registri formali. Il personale dispone di un’esperienza adeguata.</t>
  </si>
  <si>
    <t>1.3 Disponete di un sistema di valutazione della performance SHE per i subappaltatori?</t>
  </si>
  <si>
    <t>Non sono effettuate verifiche sui subappaltatori</t>
  </si>
  <si>
    <t>C’è evidenza formale che i subappaltatori sono capaci e che rispondono ai requisiti legali minimi</t>
  </si>
  <si>
    <t>E’ presente un sistema di valutazione degli appaltatori e fornitori</t>
  </si>
  <si>
    <t>E’ presente un sistema di valutazione degli appaltatori e fornitori completamente documentato e registrato</t>
  </si>
  <si>
    <t>Nessuna procedura e azione disciplinare</t>
  </si>
  <si>
    <t>3.0  Formazione</t>
  </si>
  <si>
    <t>3.1 Come è organizzata la formazione del personale in materia di SHE?</t>
  </si>
  <si>
    <t>Esiste un sistema di formazione documentata.</t>
  </si>
  <si>
    <t>Formazione completamente documentata per tutto il personale. Analizzata completamente e periodicamente aggiornata.</t>
  </si>
  <si>
    <t>3.2 Relativamente ad aspetti SHE, quali sono le attività di preparazione tipiche per l’esecuzione di un contratto di appalto?</t>
  </si>
  <si>
    <t>Nessun processo strutturato</t>
  </si>
  <si>
    <t>Riunione sul posto per informare il personale sui rischi presenti</t>
  </si>
  <si>
    <t>Riunione del Management/Supervisori del main contractor (appaltatore di riferimento) con il proprio personale e comunicazione delle istruzioni date al management / supervisori delle ditte  subappaltatrici</t>
  </si>
  <si>
    <t>Riunione del management /Supervisori del main contractor (appaltatore di riferimento)con il proprio personale e con quello delle ditte di subappalto sulla descrizione dell’incarico, eventuali precauzioni speciali, DPI, utilizzo di attrezzature/impianti e gestione dei permessi</t>
  </si>
  <si>
    <t>4.0  Comunicazioni  relative ad aspetti SHE</t>
  </si>
  <si>
    <t>4.1 Descrivere come vengono gestite le comunicazioni relative a SHE all’interno della vostra organizzazione</t>
  </si>
  <si>
    <t>Riunioni specifiche solo in occasione di incidenti. 
Non viene tenuta alcuna registrazione dell’evento.</t>
  </si>
  <si>
    <t>Il Management effettua degli riunioni relative a SHE. 
Gli esiti principali sono comunicati ai dipendenti. 
Il Management effettua riunioni SHE con i dipendenti relativamente ad eventi particolari.</t>
  </si>
  <si>
    <t>Nessun programma di promozione esistente</t>
  </si>
  <si>
    <t>Consapevolezza SHE degli impiegati accresciuta con altri mezzi quali manifesti o depliants.</t>
  </si>
  <si>
    <t>Vengono impiegati occasionalmente degli incentivi per aumentare la consapevolezza SHE.</t>
  </si>
  <si>
    <t xml:space="preserve">Vengono sistematicamente impiegati degli schemi di incentivazione per aumentare la consapevolezza SHE. </t>
  </si>
  <si>
    <t>5.0  Gestione delle emergenze</t>
  </si>
  <si>
    <t>5.1 Esiste un piano per la gestione delle emergenze</t>
  </si>
  <si>
    <t>Nessun piano presente</t>
  </si>
  <si>
    <t>Esiste un piano di base</t>
  </si>
  <si>
    <t xml:space="preserve">Esiste un piano, che viene periodicamente rivisto e aggiornato. </t>
  </si>
  <si>
    <t>Esiste un piano, che viene periodicamente rivisto e aggiornato. Tutto lo staff è informato ed addestrato per la sua attuazione.</t>
  </si>
  <si>
    <t>6.0  Reporting degli incidenti</t>
  </si>
  <si>
    <t>6.1 Esiste un sistema formale di reporting e analisi degli incidenti?</t>
  </si>
  <si>
    <t>Nessun sistema formale di reporting e analisi</t>
  </si>
  <si>
    <t>I report di incidente vengono prodotti e ad essi seguono le azioni relative.</t>
  </si>
  <si>
    <t>Tutti gli incidenti vengono denunciati e investigati. 
Vengono effettuate le azioni correttive identificate</t>
  </si>
  <si>
    <t>Tutti gli incidenti vengono denunciati e investigati. 
Vengono effettuate le azioni correttive identificate.
Vengono analizzate le statistiche,  i trend a lungo termine e vengono intraprese le relative azioni.</t>
  </si>
  <si>
    <t>7.0  Procedure di controllo del lavoro (WCP, Work Control Procedures)</t>
  </si>
  <si>
    <t>7.1 Esiste un sistema per verificare e dimostrare che le procedure di esecuzione del lavoro vengano seguite?</t>
  </si>
  <si>
    <t>Nessun sistema esistente</t>
  </si>
  <si>
    <t>I dipendenti sono consapevoli e conoscono l’importanza della conformità alle procedure</t>
  </si>
  <si>
    <t xml:space="preserve">Gli impiegati sono consapevoli e conoscono l’importanza della conformità alle procedure. Esiste un registro di formazione e informazione.
Verifiche di conformità specifiche. </t>
  </si>
  <si>
    <t>Gli impiegati sono consapevoli e conoscono l’importanza della conformità alle procedure.
Esiste un registro di formazione.
Esiste un programma di audit per verificare la conformità. Eventuali azioni correttive sono documentate.</t>
  </si>
  <si>
    <t>7.2 Sono disponibili la valutazione dei rischi di attività e procedure per esecuzione dei lavori?</t>
  </si>
  <si>
    <t>Nessun sistema formale per lo sviluppo di piani di sicurezza.</t>
  </si>
  <si>
    <t>Rischi principali coperti da procedure di sicurezza generiche.</t>
  </si>
  <si>
    <t>Rischi principali coperti da procedure di  sicurezza specifiche  per l’operazione/attività.</t>
  </si>
  <si>
    <t>Tutti gli aspetti del lavoro da eseguire sono soggetti a valutazione dei rischi e coperti da specifiche procedure di  sicurezza.</t>
  </si>
  <si>
    <t>8.0  Dispositivi di protezione individuali (DPI)</t>
  </si>
  <si>
    <t>8.1 Sono disponibili DPI in buone condizioni  per i dipendenti? Viene verificato il loro utilizzo?</t>
  </si>
  <si>
    <t>I DPI sono disponibili. Le condizioni sono variabili e non c’è nessuna valutazione formale delle condizioni.</t>
  </si>
  <si>
    <t>I DPI standard sono disponibili. Le condizioni sono buone ma non c’è nessuna valutazione formale delle loro condizioni.</t>
  </si>
  <si>
    <t>Standard di requisiti per i DPI definiti. I DPI sono disponibili. Le condizioni vengono controllate periodicamente.</t>
  </si>
  <si>
    <t>Valutazione formale dei requisiti dei DPI. I DPI sono disponibili. Le condizioni vengono verificate periodicamente ed è effettuato un programma di audit per verificarne la necessità di rimpiazzo e l’impiego</t>
  </si>
  <si>
    <t>8.2 Gli stessi standard e controlli sono effettuati anche per i subappaltatori?</t>
  </si>
  <si>
    <t>Limitato</t>
  </si>
  <si>
    <t>Attrezzature per il primo soccorso adeguate e sul sito, ma senza personale addestrato.</t>
  </si>
  <si>
    <t>Le problematiche SHE sono sottoposte ad attenzione medio alta da parte del Management. Due dei seguenti comportamenti sono parte delle attività aziendali:
- Comunicazioni frequenti ed efficaci.
- Riunioni efficaci tra Management/staff  relativamente a SHE
- Programmi di miglioramento della performance SHE
- Dimostrata leadership e dedizione a SHE da parte del Management</t>
  </si>
  <si>
    <t>Le problematiche SHE sono sottoposte ad attenzione alta da parte del Management. Tre dei seguenti comportamenti sono parte delle attività aziendali:
- Comunicazioni frequenti ed efficaci.
- Riunioni efficaci tra Management/staff  relativamente a SHE
- Programmi di miglioramento di SHE efficaci
- Dimostrata leadership e dedizione a SHE da parte del management</t>
  </si>
  <si>
    <t>Le problematiche SHE sono sottoposte ad estrema attenzione da parte del Management. Tutti i seguenti comportamenti sono parte delle attività aziendali:- Comunicazioni frequenti ed efficaci.- Riunioni efficaci tra Management/staff  relativamente a SHE- Programmi di miglioramento di SHE efficaci- Dimostrata leadership e dedizione a SHE da parte del management</t>
  </si>
  <si>
    <t>Il rapporto tra incidenti e ferimenti è inaccettabile. Azioni o procedimenti legali relativi a SHE negli ultimi 5 anni.</t>
  </si>
  <si>
    <t>Prescrizioni da parte delle pubbliche autorità negli ultimi 5 anni.</t>
  </si>
  <si>
    <t>La frequenza di incidenti è paragonabile a quella dei migliori competitors. Evidenza di un miglioramento costante della performance SHE relativa a:- Infortuni con perdita di giorni lavorativi- Infortuni risolti con interventi di primo soccorso- Incidenti- Superamento dei limiti di emissione consentiti</t>
  </si>
  <si>
    <t>Nessun incidente rilevabile negli ultimi 5 anni. Evidenza di un miglioramento costante della performance SHE relativa a:- Infortuni con perdita di giorni lavorativi- Infortuni risolti con interventi di primo soccorso- Incidenti- Superamento dei limiti di emissione consentiti</t>
  </si>
  <si>
    <t xml:space="preserve">DATA:  </t>
  </si>
  <si>
    <t>E’ nominato un responsabile per verificare la conformità alle normative SHE (per esempio RSPP)</t>
  </si>
  <si>
    <t>Le responsabilità in materia di SHE sono definite a tutti i livelli e le responsabilità dei dipendenti sono chiare. Il personale dispone di un’esperienza adeguata (attestati di formazione).</t>
  </si>
  <si>
    <t>2.2 Avete procedure e norme  disciplinari che riguardano la conformità a criteri Salute e Sicurezza dei lavoratori (SHE)?</t>
  </si>
  <si>
    <t>Sono state prese azioni di miglioramento su aspetti di salute e sicurezza ma non è presente la documentazione relativa</t>
  </si>
  <si>
    <t xml:space="preserve">Procedure e Documenti sulla sicurezza ed evidenze di azioni implementate sulla tematica SSHE </t>
  </si>
  <si>
    <t xml:space="preserve">Riunioni SHE periodiche sono tenute dal Management insieme ai dipendenti.
Le problematiche sollevate vengono registrate e gestite. 
</t>
  </si>
  <si>
    <t xml:space="preserve">Riunioni SHE periodiche sono tenute dal Management insieme ai dipendenti e sempre registrate.
Le problematiche sollevate vengono registrate e gestite. 
</t>
  </si>
  <si>
    <t>4.2 Vengono impiegati programmi di promozione legati ad aspetti SHE per aumentare la consapevolezza del personale?</t>
  </si>
  <si>
    <t>2.0  Salute e Sicurezza dei lavoratori</t>
  </si>
  <si>
    <t>PUNTEGGIO</t>
  </si>
  <si>
    <t>NOTE</t>
  </si>
  <si>
    <t>9.0  Primo soccorso</t>
  </si>
  <si>
    <t>9.1 Qual’è il livello di primo soccorso?</t>
  </si>
  <si>
    <t>10.0  Cultura SHE</t>
  </si>
  <si>
    <t>10.1 Cosa descrive più adeguatamente la cultura SHE?</t>
  </si>
  <si>
    <t>11.0  Performance SHE</t>
  </si>
  <si>
    <t>11.1 Quali di questi scenari descrive meglio la performance SHE?</t>
  </si>
  <si>
    <t xml:space="preserve">PESO % </t>
  </si>
  <si>
    <t>ACCETTABILE</t>
  </si>
  <si>
    <t>VALORE MASSIMO</t>
  </si>
  <si>
    <t>CONDIZIONE A</t>
  </si>
  <si>
    <t>VALORE MINIMO</t>
  </si>
  <si>
    <t>VALORE MINIMO ACCETTABILE</t>
  </si>
  <si>
    <t>CONDIZIONE B</t>
  </si>
  <si>
    <t>Entrembe le condizioni A e B debbono risultare accettabili</t>
  </si>
  <si>
    <t>&gt;=0,8</t>
  </si>
  <si>
    <t>&gt;=1,8</t>
  </si>
  <si>
    <t>How to fill the form:</t>
  </si>
  <si>
    <t xml:space="preserve">
The undersigned Company :</t>
  </si>
  <si>
    <t>tax code:</t>
  </si>
  <si>
    <t>VAT number:</t>
  </si>
  <si>
    <t xml:space="preserve">
with Head office in:</t>
  </si>
  <si>
    <t xml:space="preserve">
represented by:</t>
  </si>
  <si>
    <t xml:space="preserve">born on: </t>
  </si>
  <si>
    <t xml:space="preserve">
in its capacity as :</t>
  </si>
  <si>
    <t>declares the following</t>
  </si>
  <si>
    <t>Assessment criteria for contractors and suppliers</t>
  </si>
  <si>
    <t>1.1 Is there an organisational structure in place to ensure compliance with occupational health and safety and environmental regulations?</t>
  </si>
  <si>
    <t>Compliance with SHE requirements is monitored informally and SHE responsibilities are not defined</t>
  </si>
  <si>
    <t>Line responsibilities are clearly defined and an organisational chart identifies the structures responsible.</t>
  </si>
  <si>
    <t>A responsible person is appointed to verify compliance with SHE regulations (for example RSPP)</t>
  </si>
  <si>
    <t xml:space="preserve">In order to ensure compliance, a SHE structure has been created with qualified personnel </t>
  </si>
  <si>
    <t>1.0 Organization SHE</t>
  </si>
  <si>
    <t>1.2 Is there a formal delegation and appointment for SHE responsibilities?</t>
  </si>
  <si>
    <t>Responsibilities are agreed from time to time</t>
  </si>
  <si>
    <t>Responsibilities are assigned that remain the property of only a part of the organization; staff have adequate experience.</t>
  </si>
  <si>
    <t>SHE responsibilities are defined at all levels and the responsibilities of employees are clear. Staff have appropriate experience (training certificates).</t>
  </si>
  <si>
    <t>Responsibilities are specified in job descriptions and formal records are maintained. Staff shall have appropriate experience.</t>
  </si>
  <si>
    <t>1.3 Do you have a SHE performance assessment system for subcontractors?</t>
  </si>
  <si>
    <t>No checks shall be carried out on subcontractors</t>
  </si>
  <si>
    <t>There is formal evidence that subcontractors are capable and meet minimum legal requirements</t>
  </si>
  <si>
    <t>There is an evaluation system for contractors and suppliers</t>
  </si>
  <si>
    <t>There is a fully documented and registered contractor and supplier evaluation system</t>
  </si>
  <si>
    <t>2.0 Health and safety of workers</t>
  </si>
  <si>
    <t>2.2 Do you have any procedures and disciplinary rules regarding compliance with the Health and Safety of Workers (SHE) criteria?</t>
  </si>
  <si>
    <t>No disciplinary procedure and action</t>
  </si>
  <si>
    <t>Improvement actions have been taken on health and safety aspects but there is no documentation</t>
  </si>
  <si>
    <t xml:space="preserve">Procedures and Documents on security and evidence of actions implemented on SSHE </t>
  </si>
  <si>
    <t>3.1 How is staff training organised for SHE?</t>
  </si>
  <si>
    <t>There is a documented training system.</t>
  </si>
  <si>
    <t>Fully documented training for all staff. Analyzed completely and periodically updated.</t>
  </si>
  <si>
    <t xml:space="preserve">3.2 With regard to SHE aspects, what are the typical preparatory activities for the performance of a contract?
</t>
  </si>
  <si>
    <t>No structured process</t>
  </si>
  <si>
    <t>On-site meeting to inform staff about risks</t>
  </si>
  <si>
    <t>Meeting of the Management/ Supervisors of the main contractor (reference contractor) with their staff and communication of the instructions given to the management / supervisors of subcontractors</t>
  </si>
  <si>
    <t>Meeting of the management /Supervisors of the main contractor (reference contractor) with their staff and with that of subcontractors on the description of the assignment, any special precautions, PPE, use of equipment/facilities and management of permits</t>
  </si>
  <si>
    <t>3.0  Training</t>
  </si>
  <si>
    <t>4.0 Communications related to SHE aspects</t>
  </si>
  <si>
    <t>4.1 Describe how SHE communications within your organization are handled</t>
  </si>
  <si>
    <t>Specific meetings only on the occasion of accidents. 
No registration of the event is held..</t>
  </si>
  <si>
    <t>Management holds meetings on SHE. 
The main outcomes are communicated to the employees. 
Management carries out SHE meetings with employees regarding particular events.</t>
  </si>
  <si>
    <t xml:space="preserve">Regular SHE meetings are held by Management together with employees.
The issues raised are recorded and managed.
</t>
  </si>
  <si>
    <t>Regular SHE meetings are held by the Management together with the employees and always recorded.</t>
  </si>
  <si>
    <t xml:space="preserve">4.2 Are SHE-related promotion programmes used to increase staff awareness? </t>
  </si>
  <si>
    <t>No existing promotion programme</t>
  </si>
  <si>
    <t>SHE employee awareness increased by other means such as posters or leaflets.</t>
  </si>
  <si>
    <t>Incentives are occasionally used to increase SHE awareness.</t>
  </si>
  <si>
    <t xml:space="preserve">Incentive schemes are systematically used to increase SHE awareness. </t>
  </si>
  <si>
    <t>5.0 Management of emergencies</t>
  </si>
  <si>
    <t>5.1 There is a plan for emergency management</t>
  </si>
  <si>
    <t>No plan present</t>
  </si>
  <si>
    <t>There is a basic plan</t>
  </si>
  <si>
    <t xml:space="preserve">There is a plan, which is periodically reviewed and updated. </t>
  </si>
  <si>
    <t>There is a plan, which is periodically reviewed and updated. All staff are informed and trained for its implementation.</t>
  </si>
  <si>
    <t>6.0 Reporting of accidents</t>
  </si>
  <si>
    <t>6.1 Is there a formal incident reporting and analysis system?</t>
  </si>
  <si>
    <t>No formal reporting and analysis system</t>
  </si>
  <si>
    <t>Incident reports are produced and followed by related actions.</t>
  </si>
  <si>
    <t>All incidents are reported and investigated. 
Corrective actions identified shall be carried out</t>
  </si>
  <si>
    <t>All incidents are reported and investigated. 
The identified corrective actions shall be carried out.
Statistics are analysed,  long-term trends and actions taken.</t>
  </si>
  <si>
    <t>7.0  (WCP, Work Control Procedures)</t>
  </si>
  <si>
    <t>7.1 Is there a system to verify and demonstrate that work execution procedures are followed?</t>
  </si>
  <si>
    <t>No existing system</t>
  </si>
  <si>
    <t>Employees are aware and aware of the importance of process compliance</t>
  </si>
  <si>
    <t xml:space="preserve">Employees are aware and aware of the importance of compliance with procedures. There is a training and information register.
Specific conformity checks. </t>
  </si>
  <si>
    <t>Employees are aware and aware of the importance of compliance with procedures.
There is a training register.
There is an audit programme to verify compliance. Any corrective actions are documented.</t>
  </si>
  <si>
    <t>7.2 Is the risk assessment of activities and procedures available for the execution of works?</t>
  </si>
  <si>
    <t>No formal system for the development of security plans.</t>
  </si>
  <si>
    <t>Main risks covered by generic security procedures.</t>
  </si>
  <si>
    <t>Main risks covered by operation/activity-specific security procedures.</t>
  </si>
  <si>
    <t>All aspects of the work to be performed are subject to risk assessment and covered by specific safety procedures.</t>
  </si>
  <si>
    <t>8.0  Personal protective equipment (PPE)</t>
  </si>
  <si>
    <t>8.1 Are PPE available in good condition for employees? Is their use verified?</t>
  </si>
  <si>
    <t>PPE is available. Conditions are variable and there is no formal assessment of conditions.</t>
  </si>
  <si>
    <t>Standard PPE is available. Conditions are good but there is no formal assessment of their condition.</t>
  </si>
  <si>
    <t>Defined PPE requirements standards. PPE is available. Conditions are checked periodically.</t>
  </si>
  <si>
    <t>Formal assessment of PPE requirements. PPE is available. The conditions are periodically checked and an audit programme is carried out to verify the need for replacement and use</t>
  </si>
  <si>
    <t>8.2 Are the same standards and controls applied to subcontractors?</t>
  </si>
  <si>
    <t>9.0  First Aid</t>
  </si>
  <si>
    <t>9.1 What is the first aid level?</t>
  </si>
  <si>
    <t xml:space="preserve">Restricted
</t>
  </si>
  <si>
    <t>Adequate first aid equipment and on site, but without trained personnel.</t>
  </si>
  <si>
    <t>Adequate first aid equipment and on site. Trained personnel.</t>
  </si>
  <si>
    <t>10.1 What describes SHE culture most adequately?</t>
  </si>
  <si>
    <t>10.0  SHE Culture</t>
  </si>
  <si>
    <t>SHE issues are subject to medium to high attention by Management. Two of the following behaviors are part of business:
- Frequent and effective communication.
- Effective management/staff meetings on SHE
- SHE performance improvement programmes
- Management’s demonstrated leadership and dedication to SHE</t>
  </si>
  <si>
    <t>SHE issues are subject to high attention by Management. Three of the following behaviors are part of business activities:
- Frequent and effective communication.
- Effective management/staff meetings on SHE
- Effective SHE improvement programmes
- Demonstrated leadership and dedication to SHE by management and dedication to SHE by management</t>
  </si>
  <si>
    <t>SHE issues are subject to extreme attention by Management. All of the following behaviors are part of business:- Frequent and effective communications. - Effective Management/Staff Meetings on SHE- Effective SHE Improvement Programs- Management’s Demonstrated Leadership and Dedication to SHE</t>
  </si>
  <si>
    <t>11.1 Which of these scenarios describes SHE performance better?</t>
  </si>
  <si>
    <t>The relationship between accidents and injuries is unacceptable. Actions or legal proceedings related to SHE in the last 5 years.</t>
  </si>
  <si>
    <t>Prescriptions by public authorities in the last 5 years</t>
  </si>
  <si>
    <t>The frequency of accidents is comparable to that of the best competitors. Evidence of a constant improvement in SHE performance related to:- Injuries with loss of working days- Injuries resolved with first aid interventions- Accidents- Exceeding the permitted emission limits</t>
  </si>
  <si>
    <t xml:space="preserve">No known incidents in the last five years. Evidence of a constant improvement in SHE performance related to:- Injuries with loss of working days- Injuries resolved with first aid interventions- Accidents- Exceeding the permitted emission limits </t>
  </si>
  <si>
    <t xml:space="preserve">DATE:  </t>
  </si>
  <si>
    <t>(signature and stamp)</t>
  </si>
  <si>
    <t>NOTA</t>
  </si>
  <si>
    <t>Tutti i punteggi pari ad 1</t>
  </si>
  <si>
    <t>Tutti i punteggi pari a 4</t>
  </si>
  <si>
    <t>Condizione A tutti con punteggio pari a 3 e Condizione B tutti i punteggi pari a 2</t>
  </si>
  <si>
    <t>RISPOSTA</t>
  </si>
  <si>
    <t>In corrispondenza di ciascuna domanda individuare quale delle 4 possibili risposte risponde all'organizzazione della vostra azienda. Nella colonna RISPOSTE, selezionare nel menù a tendina, il numero di quella scelta.</t>
  </si>
  <si>
    <t>Nessuna procedura specifica ma solo i documenti principali sulla sicurezza. (per esempio Documento di Valutazione dei rischi, Piano di emergenza ecc)</t>
  </si>
  <si>
    <t>Nessuna formazione specifica.</t>
  </si>
  <si>
    <t>Formazione “on the job”  (sul campo) effettuata da un supervisore competente che soddisfa i requisiti legali minimi.</t>
  </si>
  <si>
    <t>Attrezzature per il primo soccorso adeguate e sul sito. Personale addestrato al Primo soccorso.</t>
  </si>
  <si>
    <t>Attrezzature per il primo soccorso adeguate e sul sito. Personale addestrato al Primo Soccorso ed al BLSD (Basic Life Support Defibrillation)</t>
  </si>
  <si>
    <r>
      <t xml:space="preserve">Limitata Attenzione del Management per le tematiche SHE. </t>
    </r>
    <r>
      <rPr>
        <strike/>
        <sz val="10"/>
        <rFont val="Arial"/>
        <family val="2"/>
      </rPr>
      <t/>
    </r>
  </si>
  <si>
    <t>For each question please indicate which one is more pertinent to your organization. In the section ANSWER please select the choice from score 1 to 4</t>
  </si>
  <si>
    <t>Absence of specific training</t>
  </si>
  <si>
    <t>Training "on the job"  (in the field) provided by a competent supervisor who meets the minimum legal requirements.</t>
  </si>
  <si>
    <t>Adequate and on-site first aid equipment. Fully trained personnel for First Aid and BLSD (Basic Life Support Defibrillation)</t>
  </si>
  <si>
    <t xml:space="preserve">Limited Management attention to the SHE topics.
</t>
  </si>
  <si>
    <t>ANSWER</t>
  </si>
  <si>
    <t xml:space="preserve">WEIGHT % </t>
  </si>
  <si>
    <t>SCORE</t>
  </si>
  <si>
    <t>Both Conditions A and B must achieve the result: ACCEPTABLE</t>
  </si>
  <si>
    <t>ACCEPTABLE</t>
  </si>
  <si>
    <t>CONDITION A</t>
  </si>
  <si>
    <t>CONDITION B</t>
  </si>
  <si>
    <t>MINIMUM SCORE</t>
  </si>
  <si>
    <t>MAXIMUM SCORE</t>
  </si>
  <si>
    <t>ACCEPTABLE SCORE</t>
  </si>
  <si>
    <t>All scores equal to 1</t>
  </si>
  <si>
    <t>Condition A and B satisifed</t>
  </si>
  <si>
    <t>All scores equal to 4</t>
  </si>
  <si>
    <t>Prepared and Approved by</t>
  </si>
  <si>
    <t>(firma e timbro)</t>
  </si>
  <si>
    <t>Preparato ed Approvato da</t>
  </si>
  <si>
    <t xml:space="preserve">No specific procedure available but evidence from key safety documents (for example Risk Assessment Document, Emergency Plan, etc.)                                                            </t>
  </si>
  <si>
    <r>
      <rPr>
        <sz val="16"/>
        <color rgb="FFC00000"/>
        <rFont val="Calibri"/>
        <family val="2"/>
        <scheme val="minor"/>
      </rPr>
      <t>CONDIZIONE A</t>
    </r>
    <r>
      <rPr>
        <sz val="16"/>
        <color theme="1"/>
        <rFont val="Calibri"/>
        <family val="2"/>
        <scheme val="minor"/>
      </rPr>
      <t xml:space="preserve"> - Le domande n. 1-2-4-9-12-13-15  devono ognuna avere una risposta con un punteggio minimo di 3.</t>
    </r>
  </si>
  <si>
    <r>
      <rPr>
        <sz val="16"/>
        <color rgb="FFC00000"/>
        <rFont val="Calibri"/>
        <family val="2"/>
        <scheme val="minor"/>
      </rPr>
      <t>CONDIZIONE B</t>
    </r>
    <r>
      <rPr>
        <sz val="16"/>
        <color theme="1"/>
        <rFont val="Calibri"/>
        <family val="2"/>
        <scheme val="minor"/>
      </rPr>
      <t xml:space="preserve"> - Le domande n. 3-5-6-7-8-10-11-14-16-17 devono ognuna avere una risposta con un punteggio minimo di 2.</t>
    </r>
  </si>
  <si>
    <t>SELF-CERTIFICATION FOR SSHE EVALUATION
(Safety Health and Environmental Management System)</t>
  </si>
  <si>
    <r>
      <rPr>
        <sz val="16"/>
        <color rgb="FFC00000"/>
        <rFont val="Calibri"/>
        <family val="2"/>
        <scheme val="minor"/>
      </rPr>
      <t>CONDITION A</t>
    </r>
    <r>
      <rPr>
        <sz val="16"/>
        <color theme="1"/>
        <rFont val="Calibri"/>
        <family val="2"/>
        <scheme val="minor"/>
      </rPr>
      <t xml:space="preserve"> - Each question n. 1-2-4-9-12-13-15  must obtain an answer with a minimum score of 3.</t>
    </r>
  </si>
  <si>
    <r>
      <rPr>
        <sz val="16"/>
        <color rgb="FFC00000"/>
        <rFont val="Calibri"/>
        <family val="2"/>
        <scheme val="minor"/>
      </rPr>
      <t>CONDITION B</t>
    </r>
    <r>
      <rPr>
        <sz val="16"/>
        <color theme="1"/>
        <rFont val="Calibri"/>
        <family val="2"/>
        <scheme val="minor"/>
      </rPr>
      <t xml:space="preserve"> - Each question n. 3-5-6-7-8-10-11-14-16-17  must obtain an answer with a minimum score of 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</si>
</sst>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0]d\-mmm\-yyyy;@"/>
    <numFmt numFmtId="165" formatCode="0.0%"/>
    <numFmt numFmtId="166" formatCode="0.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color rgb="FFC00000"/>
      <name val="Arial"/>
      <family val="2"/>
    </font>
    <font>
      <b/>
      <sz val="18"/>
      <name val="Arial"/>
      <family val="2"/>
    </font>
    <font>
      <sz val="12"/>
      <name val="Times New Roman"/>
      <family val="1"/>
    </font>
    <font>
      <i/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Arial"/>
      <family val="2"/>
    </font>
    <font>
      <b/>
      <sz val="16"/>
      <color theme="0"/>
      <name val="Arial"/>
      <family val="2"/>
    </font>
    <font>
      <sz val="16"/>
      <color theme="0"/>
      <name val="Calibri"/>
      <family val="2"/>
      <scheme val="minor"/>
    </font>
    <font>
      <sz val="16"/>
      <color theme="0"/>
      <name val="Arial"/>
      <family val="2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0"/>
      <name val="Arial"/>
      <family val="2"/>
    </font>
    <font>
      <sz val="14"/>
      <color theme="1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" vertical="center"/>
    </xf>
    <xf numFmtId="0" fontId="0" fillId="2" borderId="0" xfId="0" applyFill="1" applyProtection="1"/>
    <xf numFmtId="0" fontId="1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left"/>
    </xf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right" wrapText="1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right" wrapText="1"/>
    </xf>
    <xf numFmtId="0" fontId="1" fillId="0" borderId="0" xfId="0" quotePrefix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 wrapText="1"/>
    </xf>
    <xf numFmtId="0" fontId="0" fillId="0" borderId="0" xfId="0" applyBorder="1" applyAlignment="1" applyProtection="1">
      <alignment horizontal="right"/>
    </xf>
    <xf numFmtId="0" fontId="0" fillId="0" borderId="0" xfId="0" applyAlignment="1" applyProtection="1">
      <alignment horizontal="right"/>
    </xf>
    <xf numFmtId="164" fontId="0" fillId="0" borderId="1" xfId="0" applyNumberFormat="1" applyBorder="1" applyAlignment="1" applyProtection="1">
      <protection locked="0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0" fillId="0" borderId="0" xfId="0" quotePrefix="1" applyBorder="1" applyAlignment="1" applyProtection="1"/>
    <xf numFmtId="0" fontId="1" fillId="2" borderId="7" xfId="0" applyFont="1" applyFill="1" applyBorder="1" applyAlignment="1" applyProtection="1">
      <alignment vertical="top" wrapText="1"/>
    </xf>
    <xf numFmtId="0" fontId="1" fillId="2" borderId="5" xfId="0" applyFont="1" applyFill="1" applyBorder="1" applyAlignment="1" applyProtection="1">
      <alignment vertical="top" wrapText="1"/>
    </xf>
    <xf numFmtId="0" fontId="1" fillId="2" borderId="4" xfId="0" applyFont="1" applyFill="1" applyBorder="1" applyAlignment="1" applyProtection="1">
      <alignment vertical="top" wrapText="1"/>
    </xf>
    <xf numFmtId="0" fontId="1" fillId="2" borderId="6" xfId="0" applyFont="1" applyFill="1" applyBorder="1" applyAlignment="1" applyProtection="1">
      <alignment vertical="top" wrapText="1"/>
    </xf>
    <xf numFmtId="0" fontId="6" fillId="2" borderId="0" xfId="0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right" wrapText="1"/>
    </xf>
    <xf numFmtId="14" fontId="10" fillId="2" borderId="0" xfId="0" applyNumberFormat="1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10" fillId="2" borderId="0" xfId="0" applyFont="1" applyFill="1" applyAlignment="1" applyProtection="1">
      <alignment vertical="center"/>
      <protection locked="0"/>
    </xf>
    <xf numFmtId="0" fontId="0" fillId="2" borderId="0" xfId="0" applyFill="1" applyBorder="1" applyProtection="1"/>
    <xf numFmtId="0" fontId="11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top" wrapText="1"/>
    </xf>
    <xf numFmtId="0" fontId="13" fillId="3" borderId="11" xfId="0" applyFont="1" applyFill="1" applyBorder="1" applyAlignment="1" applyProtection="1">
      <alignment horizontal="center" vertical="top" wrapText="1"/>
    </xf>
    <xf numFmtId="0" fontId="13" fillId="4" borderId="11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left" vertical="top" wrapText="1" indent="1"/>
    </xf>
    <xf numFmtId="0" fontId="1" fillId="2" borderId="13" xfId="0" applyFont="1" applyFill="1" applyBorder="1" applyAlignment="1" applyProtection="1">
      <alignment horizontal="left" vertical="top" wrapText="1" indent="1"/>
    </xf>
    <xf numFmtId="0" fontId="1" fillId="2" borderId="15" xfId="0" applyFont="1" applyFill="1" applyBorder="1" applyAlignment="1" applyProtection="1">
      <alignment horizontal="left" vertical="top" wrapText="1" indent="1"/>
    </xf>
    <xf numFmtId="20" fontId="1" fillId="2" borderId="14" xfId="0" applyNumberFormat="1" applyFont="1" applyFill="1" applyBorder="1" applyAlignment="1" applyProtection="1">
      <alignment horizontal="left" vertical="top" wrapText="1" indent="1"/>
    </xf>
    <xf numFmtId="20" fontId="1" fillId="2" borderId="16" xfId="0" applyNumberFormat="1" applyFont="1" applyFill="1" applyBorder="1" applyAlignment="1" applyProtection="1">
      <alignment vertical="top" wrapText="1"/>
    </xf>
    <xf numFmtId="0" fontId="1" fillId="2" borderId="17" xfId="0" applyFont="1" applyFill="1" applyBorder="1" applyAlignment="1" applyProtection="1">
      <alignment vertical="top" wrapText="1"/>
    </xf>
    <xf numFmtId="0" fontId="0" fillId="0" borderId="0" xfId="0" applyBorder="1"/>
    <xf numFmtId="0" fontId="17" fillId="0" borderId="0" xfId="0" applyFont="1" applyAlignment="1">
      <alignment horizontal="center" vertical="center"/>
    </xf>
    <xf numFmtId="0" fontId="18" fillId="5" borderId="2" xfId="0" applyFont="1" applyFill="1" applyBorder="1" applyAlignment="1" applyProtection="1">
      <alignment horizontal="center" vertical="top" wrapText="1"/>
    </xf>
    <xf numFmtId="0" fontId="16" fillId="5" borderId="0" xfId="0" applyFont="1" applyFill="1"/>
    <xf numFmtId="0" fontId="19" fillId="5" borderId="6" xfId="0" applyFont="1" applyFill="1" applyBorder="1" applyAlignment="1" applyProtection="1">
      <alignment horizontal="center" wrapText="1"/>
    </xf>
    <xf numFmtId="0" fontId="0" fillId="6" borderId="0" xfId="0" applyFill="1"/>
    <xf numFmtId="0" fontId="3" fillId="6" borderId="3" xfId="0" applyFont="1" applyFill="1" applyBorder="1" applyAlignment="1" applyProtection="1">
      <alignment wrapText="1"/>
    </xf>
    <xf numFmtId="0" fontId="21" fillId="0" borderId="0" xfId="0" applyFont="1"/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/>
    <xf numFmtId="165" fontId="22" fillId="2" borderId="4" xfId="0" applyNumberFormat="1" applyFont="1" applyFill="1" applyBorder="1" applyAlignment="1" applyProtection="1">
      <alignment horizontal="center" vertical="center"/>
      <protection locked="0"/>
    </xf>
    <xf numFmtId="166" fontId="21" fillId="0" borderId="6" xfId="0" applyNumberFormat="1" applyFont="1" applyBorder="1" applyAlignment="1">
      <alignment horizontal="center" vertical="center"/>
    </xf>
    <xf numFmtId="0" fontId="23" fillId="5" borderId="2" xfId="0" applyFont="1" applyFill="1" applyBorder="1" applyAlignment="1" applyProtection="1">
      <alignment horizontal="center" vertical="top" wrapText="1"/>
    </xf>
    <xf numFmtId="0" fontId="24" fillId="5" borderId="0" xfId="0" applyFont="1" applyFill="1"/>
    <xf numFmtId="0" fontId="25" fillId="5" borderId="6" xfId="0" applyFont="1" applyFill="1" applyBorder="1" applyAlignment="1" applyProtection="1">
      <alignment wrapText="1"/>
    </xf>
    <xf numFmtId="165" fontId="25" fillId="5" borderId="6" xfId="0" applyNumberFormat="1" applyFont="1" applyFill="1" applyBorder="1" applyAlignment="1" applyProtection="1">
      <alignment wrapText="1"/>
    </xf>
    <xf numFmtId="0" fontId="0" fillId="8" borderId="0" xfId="0" applyFill="1"/>
    <xf numFmtId="0" fontId="15" fillId="9" borderId="0" xfId="0" applyFont="1" applyFill="1"/>
    <xf numFmtId="0" fontId="8" fillId="0" borderId="14" xfId="0" applyFont="1" applyBorder="1" applyAlignment="1" applyProtection="1">
      <alignment horizontal="center" vertical="top" wrapText="1"/>
    </xf>
    <xf numFmtId="0" fontId="13" fillId="3" borderId="5" xfId="0" applyFont="1" applyFill="1" applyBorder="1" applyAlignment="1" applyProtection="1">
      <alignment horizontal="center" vertical="top" wrapText="1"/>
    </xf>
    <xf numFmtId="0" fontId="13" fillId="4" borderId="5" xfId="0" applyFont="1" applyFill="1" applyBorder="1" applyAlignment="1" applyProtection="1">
      <alignment horizontal="center" vertical="center" wrapText="1"/>
    </xf>
    <xf numFmtId="0" fontId="0" fillId="6" borderId="19" xfId="0" applyFill="1" applyBorder="1"/>
    <xf numFmtId="0" fontId="17" fillId="0" borderId="0" xfId="0" applyFont="1" applyFill="1" applyAlignment="1">
      <alignment horizontal="center" vertical="center"/>
    </xf>
    <xf numFmtId="0" fontId="0" fillId="0" borderId="0" xfId="0" applyFill="1" applyProtection="1"/>
    <xf numFmtId="0" fontId="0" fillId="0" borderId="0" xfId="0" applyFill="1" applyBorder="1" applyProtection="1"/>
    <xf numFmtId="0" fontId="9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10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/>
    </xf>
    <xf numFmtId="10" fontId="2" fillId="0" borderId="6" xfId="0" applyNumberFormat="1" applyFont="1" applyFill="1" applyBorder="1" applyAlignment="1" applyProtection="1">
      <alignment horizontal="center" vertical="center" wrapText="1"/>
    </xf>
    <xf numFmtId="2" fontId="14" fillId="0" borderId="6" xfId="0" applyNumberFormat="1" applyFont="1" applyFill="1" applyBorder="1" applyAlignment="1">
      <alignment horizontal="center"/>
    </xf>
    <xf numFmtId="0" fontId="6" fillId="0" borderId="0" xfId="0" applyFont="1" applyFill="1" applyAlignment="1" applyProtection="1">
      <alignment horizontal="right" vertical="center"/>
    </xf>
    <xf numFmtId="0" fontId="27" fillId="9" borderId="0" xfId="0" applyFont="1" applyFill="1" applyAlignment="1">
      <alignment horizontal="center"/>
    </xf>
    <xf numFmtId="0" fontId="21" fillId="8" borderId="0" xfId="0" applyFont="1" applyFill="1"/>
    <xf numFmtId="0" fontId="0" fillId="8" borderId="0" xfId="0" applyFill="1" applyBorder="1"/>
    <xf numFmtId="166" fontId="21" fillId="8" borderId="6" xfId="0" applyNumberFormat="1" applyFont="1" applyFill="1" applyBorder="1" applyAlignment="1">
      <alignment horizontal="center" vertical="center"/>
    </xf>
    <xf numFmtId="0" fontId="0" fillId="8" borderId="0" xfId="0" applyFill="1" applyProtection="1"/>
    <xf numFmtId="0" fontId="0" fillId="8" borderId="0" xfId="0" applyFill="1" applyBorder="1" applyProtection="1"/>
    <xf numFmtId="0" fontId="1" fillId="8" borderId="0" xfId="0" applyFont="1" applyFill="1" applyBorder="1" applyAlignment="1" applyProtection="1">
      <alignment horizontal="center" vertical="center"/>
    </xf>
    <xf numFmtId="2" fontId="21" fillId="0" borderId="0" xfId="0" applyNumberFormat="1" applyFont="1" applyFill="1"/>
    <xf numFmtId="0" fontId="21" fillId="0" borderId="0" xfId="0" applyFont="1" applyFill="1" applyProtection="1"/>
    <xf numFmtId="0" fontId="26" fillId="0" borderId="0" xfId="0" applyFont="1" applyFill="1" applyAlignment="1" applyProtection="1">
      <alignment horizontal="center" vertical="center"/>
    </xf>
    <xf numFmtId="0" fontId="21" fillId="0" borderId="0" xfId="0" applyFont="1" applyFill="1" applyBorder="1"/>
    <xf numFmtId="0" fontId="17" fillId="0" borderId="0" xfId="0" applyFont="1" applyAlignment="1">
      <alignment horizontal="left" vertical="center"/>
    </xf>
    <xf numFmtId="0" fontId="30" fillId="0" borderId="4" xfId="0" applyFont="1" applyBorder="1" applyAlignment="1">
      <alignment vertical="center"/>
    </xf>
    <xf numFmtId="0" fontId="30" fillId="0" borderId="4" xfId="0" applyFont="1" applyBorder="1" applyAlignment="1">
      <alignment horizontal="left" vertical="center" wrapText="1"/>
    </xf>
    <xf numFmtId="0" fontId="0" fillId="0" borderId="20" xfId="0" applyBorder="1"/>
    <xf numFmtId="0" fontId="0" fillId="0" borderId="21" xfId="0" applyBorder="1"/>
    <xf numFmtId="0" fontId="21" fillId="10" borderId="12" xfId="0" applyFont="1" applyFill="1" applyBorder="1" applyAlignment="1">
      <alignment horizontal="center"/>
    </xf>
    <xf numFmtId="0" fontId="20" fillId="10" borderId="22" xfId="0" applyFont="1" applyFill="1" applyBorder="1" applyAlignment="1">
      <alignment horizontal="center"/>
    </xf>
    <xf numFmtId="166" fontId="28" fillId="7" borderId="23" xfId="0" applyNumberFormat="1" applyFont="1" applyFill="1" applyBorder="1" applyAlignment="1">
      <alignment horizontal="center"/>
    </xf>
    <xf numFmtId="166" fontId="28" fillId="7" borderId="23" xfId="0" applyNumberFormat="1" applyFont="1" applyFill="1" applyBorder="1" applyAlignment="1" applyProtection="1">
      <alignment horizontal="center"/>
    </xf>
    <xf numFmtId="166" fontId="28" fillId="0" borderId="24" xfId="0" applyNumberFormat="1" applyFont="1" applyFill="1" applyBorder="1" applyAlignment="1">
      <alignment horizontal="center"/>
    </xf>
    <xf numFmtId="0" fontId="20" fillId="10" borderId="22" xfId="0" applyFont="1" applyFill="1" applyBorder="1" applyAlignment="1">
      <alignment horizontal="center" wrapText="1"/>
    </xf>
    <xf numFmtId="0" fontId="29" fillId="7" borderId="23" xfId="0" applyFont="1" applyFill="1" applyBorder="1" applyAlignment="1">
      <alignment horizontal="center"/>
    </xf>
    <xf numFmtId="166" fontId="29" fillId="0" borderId="24" xfId="0" applyNumberFormat="1" applyFont="1" applyFill="1" applyBorder="1" applyAlignment="1" applyProtection="1">
      <alignment horizontal="center" vertical="center"/>
    </xf>
    <xf numFmtId="0" fontId="29" fillId="7" borderId="23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32" fillId="2" borderId="0" xfId="0" applyFont="1" applyFill="1" applyAlignment="1" applyProtection="1">
      <alignment horizontal="left"/>
    </xf>
    <xf numFmtId="0" fontId="1" fillId="0" borderId="5" xfId="0" applyFont="1" applyFill="1" applyBorder="1" applyAlignment="1" applyProtection="1">
      <alignment vertical="top" wrapText="1"/>
    </xf>
    <xf numFmtId="0" fontId="1" fillId="0" borderId="4" xfId="0" applyFont="1" applyFill="1" applyBorder="1" applyAlignment="1" applyProtection="1">
      <alignment vertical="top" wrapText="1"/>
    </xf>
    <xf numFmtId="0" fontId="18" fillId="5" borderId="12" xfId="0" applyFont="1" applyFill="1" applyBorder="1" applyAlignment="1" applyProtection="1">
      <alignment horizontal="left" vertical="top" wrapText="1"/>
    </xf>
    <xf numFmtId="0" fontId="18" fillId="5" borderId="2" xfId="0" applyFont="1" applyFill="1" applyBorder="1" applyAlignment="1" applyProtection="1">
      <alignment horizontal="left" vertical="top" wrapText="1"/>
    </xf>
    <xf numFmtId="0" fontId="2" fillId="2" borderId="0" xfId="0" applyFont="1" applyFill="1" applyAlignment="1" applyProtection="1">
      <alignment horizontal="center" wrapText="1"/>
    </xf>
    <xf numFmtId="0" fontId="2" fillId="2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left" vertic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</xf>
    <xf numFmtId="0" fontId="2" fillId="6" borderId="9" xfId="0" applyFont="1" applyFill="1" applyBorder="1" applyAlignment="1" applyProtection="1">
      <alignment horizontal="center" vertical="top" wrapText="1"/>
    </xf>
    <xf numFmtId="0" fontId="2" fillId="6" borderId="8" xfId="0" applyFont="1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6" borderId="18" xfId="0" applyFont="1" applyFill="1" applyBorder="1" applyAlignment="1" applyProtection="1">
      <alignment horizontal="center" vertical="top" wrapText="1"/>
    </xf>
    <xf numFmtId="0" fontId="2" fillId="6" borderId="2" xfId="0" applyFont="1" applyFill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left" vertical="center" wrapText="1"/>
    </xf>
    <xf numFmtId="0" fontId="33" fillId="0" borderId="0" xfId="0" applyFont="1" applyAlignment="1">
      <alignment horizontal="left" vertical="center" wrapText="1"/>
    </xf>
  </cellXfs>
  <cellStyles count="1">
    <cellStyle name="Normale" xfId="0" builtinId="0"/>
  </cellStyles>
  <dxfs count="3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28</xdr:row>
      <xdr:rowOff>0</xdr:rowOff>
    </xdr:from>
    <xdr:to>
      <xdr:col>8</xdr:col>
      <xdr:colOff>603250</xdr:colOff>
      <xdr:row>28</xdr:row>
      <xdr:rowOff>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2350" y="12031980"/>
          <a:ext cx="13893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25</xdr:row>
      <xdr:rowOff>0</xdr:rowOff>
    </xdr:from>
    <xdr:to>
      <xdr:col>8</xdr:col>
      <xdr:colOff>590550</xdr:colOff>
      <xdr:row>25</xdr:row>
      <xdr:rowOff>0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9677400"/>
          <a:ext cx="13830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24</xdr:row>
      <xdr:rowOff>0</xdr:rowOff>
    </xdr:from>
    <xdr:to>
      <xdr:col>8</xdr:col>
      <xdr:colOff>590550</xdr:colOff>
      <xdr:row>24</xdr:row>
      <xdr:rowOff>0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8336280"/>
          <a:ext cx="13830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649087</xdr:colOff>
      <xdr:row>0</xdr:row>
      <xdr:rowOff>7056</xdr:rowOff>
    </xdr:from>
    <xdr:to>
      <xdr:col>5</xdr:col>
      <xdr:colOff>874511</xdr:colOff>
      <xdr:row>5</xdr:row>
      <xdr:rowOff>110986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9087" y="7056"/>
          <a:ext cx="7182484" cy="1258360"/>
        </a:xfrm>
        <a:prstGeom prst="rect">
          <a:avLst/>
        </a:prstGeom>
      </xdr:spPr>
    </xdr:pic>
    <xdr:clientData/>
  </xdr:twoCellAnchor>
  <xdr:twoCellAnchor>
    <xdr:from>
      <xdr:col>4</xdr:col>
      <xdr:colOff>1481667</xdr:colOff>
      <xdr:row>79</xdr:row>
      <xdr:rowOff>135467</xdr:rowOff>
    </xdr:from>
    <xdr:to>
      <xdr:col>7</xdr:col>
      <xdr:colOff>0</xdr:colOff>
      <xdr:row>79</xdr:row>
      <xdr:rowOff>135467</xdr:rowOff>
    </xdr:to>
    <xdr:cxnSp macro="">
      <xdr:nvCxnSpPr>
        <xdr:cNvPr id="7" name="Connettore diritto 6"/>
        <xdr:cNvCxnSpPr/>
      </xdr:nvCxnSpPr>
      <xdr:spPr>
        <a:xfrm>
          <a:off x="7554807" y="41176787"/>
          <a:ext cx="382947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78</xdr:row>
      <xdr:rowOff>28575</xdr:rowOff>
    </xdr:from>
    <xdr:to>
      <xdr:col>3</xdr:col>
      <xdr:colOff>342900</xdr:colOff>
      <xdr:row>78</xdr:row>
      <xdr:rowOff>28575</xdr:rowOff>
    </xdr:to>
    <xdr:cxnSp macro="">
      <xdr:nvCxnSpPr>
        <xdr:cNvPr id="8" name="Connettore diritto 7"/>
        <xdr:cNvCxnSpPr/>
      </xdr:nvCxnSpPr>
      <xdr:spPr>
        <a:xfrm>
          <a:off x="2550795" y="40734615"/>
          <a:ext cx="217360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28</xdr:row>
      <xdr:rowOff>0</xdr:rowOff>
    </xdr:from>
    <xdr:to>
      <xdr:col>8</xdr:col>
      <xdr:colOff>603250</xdr:colOff>
      <xdr:row>28</xdr:row>
      <xdr:rowOff>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7860" y="12321540"/>
          <a:ext cx="603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25</xdr:row>
      <xdr:rowOff>0</xdr:rowOff>
    </xdr:from>
    <xdr:to>
      <xdr:col>8</xdr:col>
      <xdr:colOff>590550</xdr:colOff>
      <xdr:row>25</xdr:row>
      <xdr:rowOff>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7860" y="9852660"/>
          <a:ext cx="590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24</xdr:row>
      <xdr:rowOff>0</xdr:rowOff>
    </xdr:from>
    <xdr:to>
      <xdr:col>8</xdr:col>
      <xdr:colOff>590550</xdr:colOff>
      <xdr:row>24</xdr:row>
      <xdr:rowOff>0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7860" y="8298180"/>
          <a:ext cx="590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649087</xdr:colOff>
      <xdr:row>0</xdr:row>
      <xdr:rowOff>7056</xdr:rowOff>
    </xdr:from>
    <xdr:to>
      <xdr:col>5</xdr:col>
      <xdr:colOff>874511</xdr:colOff>
      <xdr:row>5</xdr:row>
      <xdr:rowOff>110986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8687" y="7056"/>
          <a:ext cx="7190104" cy="1246930"/>
        </a:xfrm>
        <a:prstGeom prst="rect">
          <a:avLst/>
        </a:prstGeom>
      </xdr:spPr>
    </xdr:pic>
    <xdr:clientData/>
  </xdr:twoCellAnchor>
  <xdr:twoCellAnchor>
    <xdr:from>
      <xdr:col>4</xdr:col>
      <xdr:colOff>1481667</xdr:colOff>
      <xdr:row>79</xdr:row>
      <xdr:rowOff>135467</xdr:rowOff>
    </xdr:from>
    <xdr:to>
      <xdr:col>7</xdr:col>
      <xdr:colOff>0</xdr:colOff>
      <xdr:row>79</xdr:row>
      <xdr:rowOff>135467</xdr:rowOff>
    </xdr:to>
    <xdr:cxnSp macro="">
      <xdr:nvCxnSpPr>
        <xdr:cNvPr id="6" name="Connettore diritto 5"/>
        <xdr:cNvCxnSpPr/>
      </xdr:nvCxnSpPr>
      <xdr:spPr>
        <a:xfrm>
          <a:off x="7554807" y="34288307"/>
          <a:ext cx="382947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78</xdr:row>
      <xdr:rowOff>28575</xdr:rowOff>
    </xdr:from>
    <xdr:to>
      <xdr:col>3</xdr:col>
      <xdr:colOff>342900</xdr:colOff>
      <xdr:row>78</xdr:row>
      <xdr:rowOff>28575</xdr:rowOff>
    </xdr:to>
    <xdr:cxnSp macro="">
      <xdr:nvCxnSpPr>
        <xdr:cNvPr id="7" name="Connettore diritto 6"/>
        <xdr:cNvCxnSpPr/>
      </xdr:nvCxnSpPr>
      <xdr:spPr>
        <a:xfrm>
          <a:off x="2550795" y="33846135"/>
          <a:ext cx="217360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28</xdr:row>
      <xdr:rowOff>0</xdr:rowOff>
    </xdr:from>
    <xdr:to>
      <xdr:col>8</xdr:col>
      <xdr:colOff>603250</xdr:colOff>
      <xdr:row>28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6260" y="12938760"/>
          <a:ext cx="603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25</xdr:row>
      <xdr:rowOff>0</xdr:rowOff>
    </xdr:from>
    <xdr:to>
      <xdr:col>8</xdr:col>
      <xdr:colOff>590550</xdr:colOff>
      <xdr:row>25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6260" y="10469880"/>
          <a:ext cx="590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24</xdr:row>
      <xdr:rowOff>0</xdr:rowOff>
    </xdr:from>
    <xdr:to>
      <xdr:col>8</xdr:col>
      <xdr:colOff>590550</xdr:colOff>
      <xdr:row>24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6260" y="8915400"/>
          <a:ext cx="590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zoomScale="70" zoomScaleNormal="70" workbookViewId="0">
      <selection activeCell="G66" sqref="G66"/>
    </sheetView>
  </sheetViews>
  <sheetFormatPr defaultRowHeight="18" x14ac:dyDescent="0.3"/>
  <cols>
    <col min="1" max="1" width="8.88671875" style="42"/>
    <col min="2" max="2" width="27.33203125" customWidth="1"/>
    <col min="3" max="3" width="27.6640625" customWidth="1"/>
    <col min="4" max="4" width="24.6640625" customWidth="1"/>
    <col min="5" max="5" width="21.88671875" customWidth="1"/>
    <col min="6" max="6" width="25.6640625" customWidth="1"/>
    <col min="7" max="7" width="29.88671875" bestFit="1" customWidth="1"/>
    <col min="8" max="8" width="8.77734375" bestFit="1" customWidth="1"/>
    <col min="9" max="9" width="24.44140625" customWidth="1"/>
    <col min="10" max="10" width="32.33203125" customWidth="1"/>
    <col min="11" max="11" width="28" customWidth="1"/>
  </cols>
  <sheetData>
    <row r="1" spans="2:9" x14ac:dyDescent="0.3">
      <c r="B1" s="1"/>
      <c r="C1" s="1"/>
      <c r="D1" s="1"/>
      <c r="E1" s="1"/>
      <c r="F1" s="1"/>
      <c r="G1" s="2"/>
      <c r="I1" s="1"/>
    </row>
    <row r="2" spans="2:9" x14ac:dyDescent="0.3">
      <c r="B2" s="3"/>
      <c r="C2" s="3"/>
      <c r="D2" s="3"/>
      <c r="E2" s="3"/>
      <c r="F2" s="3"/>
      <c r="G2" s="4"/>
      <c r="I2" s="3"/>
    </row>
    <row r="3" spans="2:9" x14ac:dyDescent="0.3">
      <c r="B3" s="3"/>
      <c r="C3" s="3"/>
      <c r="D3" s="3"/>
      <c r="E3" s="3"/>
      <c r="F3" s="3"/>
      <c r="G3" s="4"/>
      <c r="I3" s="3"/>
    </row>
    <row r="4" spans="2:9" x14ac:dyDescent="0.3">
      <c r="B4" s="3"/>
      <c r="C4" s="3"/>
      <c r="D4" s="3"/>
      <c r="E4" s="3"/>
      <c r="F4" s="3"/>
      <c r="G4" s="4"/>
      <c r="I4" s="3"/>
    </row>
    <row r="5" spans="2:9" x14ac:dyDescent="0.3">
      <c r="B5" s="3"/>
      <c r="C5" s="3"/>
      <c r="D5" s="3"/>
      <c r="E5" s="3"/>
      <c r="F5" s="3"/>
      <c r="G5" s="4"/>
      <c r="I5" s="3"/>
    </row>
    <row r="6" spans="2:9" x14ac:dyDescent="0.3">
      <c r="B6" s="3"/>
      <c r="C6" s="3"/>
      <c r="D6" s="3"/>
      <c r="E6" s="3"/>
      <c r="F6" s="3"/>
      <c r="G6" s="4"/>
      <c r="I6" s="3"/>
    </row>
    <row r="7" spans="2:9" x14ac:dyDescent="0.3">
      <c r="B7" s="3"/>
      <c r="C7" s="3"/>
      <c r="D7" s="3"/>
      <c r="E7" s="3"/>
      <c r="F7" s="3"/>
      <c r="G7" s="4"/>
      <c r="I7" s="3"/>
    </row>
    <row r="8" spans="2:9" x14ac:dyDescent="0.3">
      <c r="B8" s="3"/>
      <c r="C8" s="3"/>
      <c r="D8" s="3"/>
      <c r="E8" s="3"/>
      <c r="F8" s="3"/>
      <c r="G8" s="4"/>
      <c r="I8" s="3"/>
    </row>
    <row r="9" spans="2:9" ht="34.200000000000003" customHeight="1" x14ac:dyDescent="0.3">
      <c r="B9" s="107" t="s">
        <v>0</v>
      </c>
      <c r="C9" s="108"/>
      <c r="D9" s="108"/>
      <c r="E9" s="108"/>
      <c r="F9" s="108"/>
      <c r="G9" s="108"/>
      <c r="I9" s="3"/>
    </row>
    <row r="10" spans="2:9" x14ac:dyDescent="0.3">
      <c r="B10" s="3"/>
      <c r="C10" s="3"/>
      <c r="D10" s="5"/>
      <c r="E10" s="3"/>
      <c r="F10" s="3"/>
      <c r="G10" s="4"/>
      <c r="I10" s="3"/>
    </row>
    <row r="11" spans="2:9" x14ac:dyDescent="0.3">
      <c r="B11" s="6" t="s">
        <v>1</v>
      </c>
      <c r="C11" s="6"/>
      <c r="D11" s="6"/>
      <c r="E11" s="6"/>
      <c r="F11" s="6"/>
      <c r="G11" s="7"/>
      <c r="I11" s="3"/>
    </row>
    <row r="12" spans="2:9" ht="36" customHeight="1" x14ac:dyDescent="0.3">
      <c r="B12" s="109" t="s">
        <v>214</v>
      </c>
      <c r="C12" s="109"/>
      <c r="D12" s="109"/>
      <c r="E12" s="109"/>
      <c r="F12" s="109"/>
      <c r="G12" s="109"/>
      <c r="H12" s="109"/>
      <c r="I12" s="109"/>
    </row>
    <row r="13" spans="2:9" ht="40.200000000000003" x14ac:dyDescent="0.3">
      <c r="B13" s="8" t="s">
        <v>2</v>
      </c>
      <c r="C13" s="110"/>
      <c r="D13" s="110"/>
      <c r="E13" s="9"/>
      <c r="F13" s="10"/>
      <c r="G13" s="11"/>
      <c r="I13" s="12"/>
    </row>
    <row r="14" spans="2:9" ht="40.200000000000003" x14ac:dyDescent="0.3">
      <c r="B14" s="13" t="s">
        <v>3</v>
      </c>
      <c r="C14" s="111"/>
      <c r="D14" s="111"/>
      <c r="E14" s="9"/>
      <c r="F14" s="14"/>
      <c r="G14" s="11"/>
      <c r="I14" s="1"/>
    </row>
    <row r="15" spans="2:9" ht="40.200000000000003" x14ac:dyDescent="0.3">
      <c r="B15" s="13" t="s">
        <v>4</v>
      </c>
      <c r="C15" s="111"/>
      <c r="D15" s="111"/>
      <c r="E15" s="9"/>
      <c r="F15" s="14"/>
      <c r="G15" s="11"/>
      <c r="I15" s="1"/>
    </row>
    <row r="16" spans="2:9" ht="40.200000000000003" x14ac:dyDescent="0.3">
      <c r="B16" s="13" t="s">
        <v>5</v>
      </c>
      <c r="C16" s="111"/>
      <c r="D16" s="111"/>
      <c r="E16" s="9"/>
      <c r="F16" s="15"/>
      <c r="G16" s="11"/>
      <c r="I16" s="1"/>
    </row>
    <row r="17" spans="1:10" ht="40.200000000000003" x14ac:dyDescent="0.3">
      <c r="B17" s="13" t="s">
        <v>6</v>
      </c>
      <c r="C17" s="111"/>
      <c r="D17" s="111"/>
      <c r="E17" s="9"/>
      <c r="F17" s="15"/>
      <c r="G17" s="11"/>
      <c r="I17" s="1"/>
    </row>
    <row r="18" spans="1:10" ht="40.200000000000003" x14ac:dyDescent="0.3">
      <c r="B18" s="13" t="s">
        <v>7</v>
      </c>
      <c r="C18" s="16"/>
      <c r="D18" s="17"/>
      <c r="E18" s="9"/>
      <c r="F18" s="18"/>
      <c r="G18" s="11"/>
      <c r="I18" s="1"/>
    </row>
    <row r="19" spans="1:10" ht="40.200000000000003" x14ac:dyDescent="0.3">
      <c r="B19" s="13" t="s">
        <v>8</v>
      </c>
      <c r="C19" s="112"/>
      <c r="D19" s="112"/>
      <c r="E19" s="9"/>
      <c r="F19" s="19"/>
      <c r="G19" s="11"/>
      <c r="I19" s="1"/>
    </row>
    <row r="20" spans="1:10" ht="22.8" x14ac:dyDescent="0.4">
      <c r="B20" s="113" t="s">
        <v>9</v>
      </c>
      <c r="C20" s="113"/>
      <c r="D20" s="113"/>
      <c r="E20" s="113"/>
      <c r="F20" s="113"/>
      <c r="G20" s="113"/>
      <c r="H20" s="113"/>
      <c r="I20" s="113"/>
    </row>
    <row r="21" spans="1:10" ht="32.4" thickBot="1" x14ac:dyDescent="0.35">
      <c r="B21" s="114" t="s">
        <v>10</v>
      </c>
      <c r="C21" s="115"/>
      <c r="D21" s="115"/>
      <c r="E21" s="115"/>
      <c r="F21" s="115"/>
      <c r="G21" s="115"/>
      <c r="H21" s="46"/>
      <c r="I21" s="47" t="s">
        <v>11</v>
      </c>
    </row>
    <row r="22" spans="1:10" x14ac:dyDescent="0.3">
      <c r="B22" s="32"/>
      <c r="C22" s="33">
        <v>1</v>
      </c>
      <c r="D22" s="33">
        <v>2</v>
      </c>
      <c r="E22" s="33">
        <v>3</v>
      </c>
      <c r="F22" s="33">
        <v>4</v>
      </c>
      <c r="G22" s="34" t="s">
        <v>213</v>
      </c>
      <c r="H22" s="34"/>
      <c r="I22" s="34" t="s">
        <v>101</v>
      </c>
      <c r="J22" s="34" t="s">
        <v>93</v>
      </c>
    </row>
    <row r="23" spans="1:10" x14ac:dyDescent="0.3">
      <c r="B23" s="105" t="s">
        <v>12</v>
      </c>
      <c r="C23" s="106"/>
      <c r="D23" s="106"/>
      <c r="E23" s="106"/>
      <c r="F23" s="106"/>
      <c r="G23" s="43"/>
      <c r="H23" s="44"/>
      <c r="I23" s="45"/>
      <c r="J23" s="44"/>
    </row>
    <row r="24" spans="1:10" ht="79.2" x14ac:dyDescent="0.4">
      <c r="A24" s="63">
        <v>1</v>
      </c>
      <c r="B24" s="35" t="s">
        <v>13</v>
      </c>
      <c r="C24" s="21" t="s">
        <v>14</v>
      </c>
      <c r="D24" s="21" t="s">
        <v>15</v>
      </c>
      <c r="E24" s="21" t="s">
        <v>84</v>
      </c>
      <c r="F24" s="21" t="s">
        <v>16</v>
      </c>
      <c r="G24" s="49">
        <v>3</v>
      </c>
      <c r="H24" s="50"/>
      <c r="I24" s="51">
        <v>8.5000000000000006E-2</v>
      </c>
      <c r="J24" s="52">
        <f>+I24*G24</f>
        <v>0.255</v>
      </c>
    </row>
    <row r="25" spans="1:10" ht="122.4" customHeight="1" x14ac:dyDescent="0.4">
      <c r="A25" s="63">
        <v>2</v>
      </c>
      <c r="B25" s="35" t="s">
        <v>17</v>
      </c>
      <c r="C25" s="21" t="s">
        <v>18</v>
      </c>
      <c r="D25" s="21" t="s">
        <v>19</v>
      </c>
      <c r="E25" s="21" t="s">
        <v>85</v>
      </c>
      <c r="F25" s="21" t="s">
        <v>20</v>
      </c>
      <c r="G25" s="49">
        <v>3</v>
      </c>
      <c r="H25" s="50"/>
      <c r="I25" s="51">
        <v>8.5000000000000006E-2</v>
      </c>
      <c r="J25" s="52">
        <f t="shared" ref="J25:J36" si="0">+I25*G25</f>
        <v>0.255</v>
      </c>
    </row>
    <row r="26" spans="1:10" ht="52.8" x14ac:dyDescent="0.4">
      <c r="A26" s="63">
        <v>3</v>
      </c>
      <c r="B26" s="35" t="s">
        <v>21</v>
      </c>
      <c r="C26" s="21" t="s">
        <v>22</v>
      </c>
      <c r="D26" s="21" t="s">
        <v>23</v>
      </c>
      <c r="E26" s="21" t="s">
        <v>24</v>
      </c>
      <c r="F26" s="21" t="s">
        <v>25</v>
      </c>
      <c r="G26" s="49">
        <v>2</v>
      </c>
      <c r="H26" s="50"/>
      <c r="I26" s="51">
        <v>0.05</v>
      </c>
      <c r="J26" s="52">
        <f t="shared" si="0"/>
        <v>0.1</v>
      </c>
    </row>
    <row r="27" spans="1:10" ht="21" x14ac:dyDescent="0.4">
      <c r="A27" s="63"/>
      <c r="B27" s="105" t="s">
        <v>92</v>
      </c>
      <c r="C27" s="106"/>
      <c r="D27" s="106"/>
      <c r="E27" s="106"/>
      <c r="F27" s="106"/>
      <c r="G27" s="53"/>
      <c r="H27" s="54"/>
      <c r="I27" s="55"/>
      <c r="J27" s="54"/>
    </row>
    <row r="28" spans="1:10" ht="120.6" customHeight="1" x14ac:dyDescent="0.4">
      <c r="A28" s="63">
        <v>4</v>
      </c>
      <c r="B28" s="35" t="s">
        <v>86</v>
      </c>
      <c r="C28" s="21" t="s">
        <v>26</v>
      </c>
      <c r="D28" s="21" t="s">
        <v>87</v>
      </c>
      <c r="E28" s="103" t="s">
        <v>215</v>
      </c>
      <c r="F28" s="21" t="s">
        <v>88</v>
      </c>
      <c r="G28" s="49">
        <v>3</v>
      </c>
      <c r="H28" s="50"/>
      <c r="I28" s="51">
        <v>0.09</v>
      </c>
      <c r="J28" s="52">
        <f t="shared" si="0"/>
        <v>0.27</v>
      </c>
    </row>
    <row r="29" spans="1:10" ht="21" x14ac:dyDescent="0.4">
      <c r="A29" s="63"/>
      <c r="B29" s="105" t="s">
        <v>27</v>
      </c>
      <c r="C29" s="106"/>
      <c r="D29" s="106"/>
      <c r="E29" s="106"/>
      <c r="F29" s="106"/>
      <c r="G29" s="53"/>
      <c r="H29" s="54"/>
      <c r="I29" s="55"/>
      <c r="J29" s="54"/>
    </row>
    <row r="30" spans="1:10" ht="66" x14ac:dyDescent="0.4">
      <c r="A30" s="63">
        <v>5</v>
      </c>
      <c r="B30" s="35" t="s">
        <v>28</v>
      </c>
      <c r="C30" s="103" t="s">
        <v>216</v>
      </c>
      <c r="D30" s="103" t="s">
        <v>217</v>
      </c>
      <c r="E30" s="21" t="s">
        <v>29</v>
      </c>
      <c r="F30" s="21" t="s">
        <v>30</v>
      </c>
      <c r="G30" s="49">
        <v>2</v>
      </c>
      <c r="H30" s="48"/>
      <c r="I30" s="51">
        <v>0.05</v>
      </c>
      <c r="J30" s="52">
        <f t="shared" si="0"/>
        <v>0.1</v>
      </c>
    </row>
    <row r="31" spans="1:10" ht="145.19999999999999" x14ac:dyDescent="0.4">
      <c r="A31" s="63">
        <v>6</v>
      </c>
      <c r="B31" s="35" t="s">
        <v>31</v>
      </c>
      <c r="C31" s="21" t="s">
        <v>32</v>
      </c>
      <c r="D31" s="21" t="s">
        <v>33</v>
      </c>
      <c r="E31" s="21" t="s">
        <v>34</v>
      </c>
      <c r="F31" s="21" t="s">
        <v>35</v>
      </c>
      <c r="G31" s="49">
        <v>2</v>
      </c>
      <c r="H31" s="48"/>
      <c r="I31" s="51">
        <v>0.05</v>
      </c>
      <c r="J31" s="52">
        <f t="shared" si="0"/>
        <v>0.1</v>
      </c>
    </row>
    <row r="32" spans="1:10" ht="21" x14ac:dyDescent="0.4">
      <c r="A32" s="63"/>
      <c r="B32" s="105" t="s">
        <v>36</v>
      </c>
      <c r="C32" s="106"/>
      <c r="D32" s="106"/>
      <c r="E32" s="106"/>
      <c r="F32" s="106"/>
      <c r="G32" s="53"/>
      <c r="H32" s="54"/>
      <c r="I32" s="55"/>
      <c r="J32" s="54"/>
    </row>
    <row r="33" spans="1:10" ht="105.6" x14ac:dyDescent="0.4">
      <c r="A33" s="63">
        <v>7</v>
      </c>
      <c r="B33" s="35" t="s">
        <v>37</v>
      </c>
      <c r="C33" s="22" t="s">
        <v>38</v>
      </c>
      <c r="D33" s="22" t="s">
        <v>39</v>
      </c>
      <c r="E33" s="22" t="s">
        <v>89</v>
      </c>
      <c r="F33" s="22" t="s">
        <v>90</v>
      </c>
      <c r="G33" s="49">
        <v>2</v>
      </c>
      <c r="H33" s="48"/>
      <c r="I33" s="51">
        <v>0.03</v>
      </c>
      <c r="J33" s="52">
        <f t="shared" si="0"/>
        <v>0.06</v>
      </c>
    </row>
    <row r="34" spans="1:10" ht="66" x14ac:dyDescent="0.4">
      <c r="A34" s="63">
        <v>8</v>
      </c>
      <c r="B34" s="35" t="s">
        <v>91</v>
      </c>
      <c r="C34" s="21" t="s">
        <v>40</v>
      </c>
      <c r="D34" s="21" t="s">
        <v>41</v>
      </c>
      <c r="E34" s="21" t="s">
        <v>42</v>
      </c>
      <c r="F34" s="21" t="s">
        <v>43</v>
      </c>
      <c r="G34" s="49">
        <v>2</v>
      </c>
      <c r="H34" s="48"/>
      <c r="I34" s="51">
        <v>0.03</v>
      </c>
      <c r="J34" s="52">
        <f t="shared" si="0"/>
        <v>0.06</v>
      </c>
    </row>
    <row r="35" spans="1:10" ht="21" x14ac:dyDescent="0.4">
      <c r="A35" s="63"/>
      <c r="B35" s="105" t="s">
        <v>44</v>
      </c>
      <c r="C35" s="106"/>
      <c r="D35" s="106"/>
      <c r="E35" s="106"/>
      <c r="F35" s="106"/>
      <c r="G35" s="53"/>
      <c r="H35" s="54"/>
      <c r="I35" s="55"/>
      <c r="J35" s="54"/>
    </row>
    <row r="36" spans="1:10" ht="66" x14ac:dyDescent="0.4">
      <c r="A36" s="63">
        <v>9</v>
      </c>
      <c r="B36" s="36" t="s">
        <v>45</v>
      </c>
      <c r="C36" s="20" t="s">
        <v>46</v>
      </c>
      <c r="D36" s="20" t="s">
        <v>47</v>
      </c>
      <c r="E36" s="20" t="s">
        <v>48</v>
      </c>
      <c r="F36" s="20" t="s">
        <v>49</v>
      </c>
      <c r="G36" s="49">
        <v>3</v>
      </c>
      <c r="H36" s="48"/>
      <c r="I36" s="51">
        <v>8.5000000000000006E-2</v>
      </c>
      <c r="J36" s="52">
        <f t="shared" si="0"/>
        <v>0.255</v>
      </c>
    </row>
    <row r="37" spans="1:10" ht="18" customHeight="1" x14ac:dyDescent="0.4">
      <c r="A37" s="63"/>
      <c r="B37" s="105" t="s">
        <v>50</v>
      </c>
      <c r="C37" s="106"/>
      <c r="D37" s="106"/>
      <c r="E37" s="106"/>
      <c r="F37" s="106"/>
      <c r="G37" s="53"/>
      <c r="H37" s="54"/>
      <c r="I37" s="55"/>
      <c r="J37" s="54"/>
    </row>
    <row r="38" spans="1:10" ht="105.6" x14ac:dyDescent="0.4">
      <c r="A38" s="63">
        <v>10</v>
      </c>
      <c r="B38" s="35" t="s">
        <v>51</v>
      </c>
      <c r="C38" s="21" t="s">
        <v>52</v>
      </c>
      <c r="D38" s="21" t="s">
        <v>53</v>
      </c>
      <c r="E38" s="21" t="s">
        <v>54</v>
      </c>
      <c r="F38" s="21" t="s">
        <v>55</v>
      </c>
      <c r="G38" s="49">
        <v>2</v>
      </c>
      <c r="H38" s="48"/>
      <c r="I38" s="51">
        <v>0.03</v>
      </c>
      <c r="J38" s="52">
        <f t="shared" ref="J38" si="1">+I38*G38</f>
        <v>0.06</v>
      </c>
    </row>
    <row r="39" spans="1:10" ht="21" x14ac:dyDescent="0.4">
      <c r="A39" s="63"/>
      <c r="B39" s="105" t="s">
        <v>56</v>
      </c>
      <c r="C39" s="106"/>
      <c r="D39" s="106"/>
      <c r="E39" s="106"/>
      <c r="F39" s="106"/>
      <c r="G39" s="53"/>
      <c r="H39" s="54"/>
      <c r="I39" s="55"/>
      <c r="J39" s="54"/>
    </row>
    <row r="40" spans="1:10" ht="132" x14ac:dyDescent="0.4">
      <c r="A40" s="63">
        <v>11</v>
      </c>
      <c r="B40" s="35" t="s">
        <v>57</v>
      </c>
      <c r="C40" s="22" t="s">
        <v>58</v>
      </c>
      <c r="D40" s="22" t="s">
        <v>59</v>
      </c>
      <c r="E40" s="22" t="s">
        <v>60</v>
      </c>
      <c r="F40" s="22" t="s">
        <v>61</v>
      </c>
      <c r="G40" s="49">
        <v>2</v>
      </c>
      <c r="H40" s="48"/>
      <c r="I40" s="51">
        <v>0.03</v>
      </c>
      <c r="J40" s="52">
        <f t="shared" ref="J40:J41" si="2">+I40*G40</f>
        <v>0.06</v>
      </c>
    </row>
    <row r="41" spans="1:10" ht="66" x14ac:dyDescent="0.4">
      <c r="A41" s="63">
        <v>12</v>
      </c>
      <c r="B41" s="37" t="s">
        <v>62</v>
      </c>
      <c r="C41" s="23" t="s">
        <v>63</v>
      </c>
      <c r="D41" s="23" t="s">
        <v>64</v>
      </c>
      <c r="E41" s="23" t="s">
        <v>65</v>
      </c>
      <c r="F41" s="23" t="s">
        <v>66</v>
      </c>
      <c r="G41" s="49">
        <v>3</v>
      </c>
      <c r="H41" s="48"/>
      <c r="I41" s="51">
        <v>8.5000000000000006E-2</v>
      </c>
      <c r="J41" s="52">
        <f t="shared" si="2"/>
        <v>0.255</v>
      </c>
    </row>
    <row r="42" spans="1:10" ht="21" x14ac:dyDescent="0.4">
      <c r="A42" s="63"/>
      <c r="B42" s="105" t="s">
        <v>67</v>
      </c>
      <c r="C42" s="106"/>
      <c r="D42" s="106"/>
      <c r="E42" s="106"/>
      <c r="F42" s="106"/>
      <c r="G42" s="53"/>
      <c r="H42" s="54"/>
      <c r="I42" s="55"/>
      <c r="J42" s="54"/>
    </row>
    <row r="43" spans="1:10" ht="118.8" x14ac:dyDescent="0.4">
      <c r="A43" s="63">
        <v>13</v>
      </c>
      <c r="B43" s="35" t="s">
        <v>68</v>
      </c>
      <c r="C43" s="21" t="s">
        <v>69</v>
      </c>
      <c r="D43" s="21" t="s">
        <v>70</v>
      </c>
      <c r="E43" s="21" t="s">
        <v>71</v>
      </c>
      <c r="F43" s="21" t="s">
        <v>72</v>
      </c>
      <c r="G43" s="49">
        <v>3</v>
      </c>
      <c r="H43" s="48"/>
      <c r="I43" s="51">
        <v>8.5000000000000006E-2</v>
      </c>
      <c r="J43" s="52">
        <f t="shared" ref="J43:J44" si="3">+I43*G43</f>
        <v>0.255</v>
      </c>
    </row>
    <row r="44" spans="1:10" ht="118.8" x14ac:dyDescent="0.4">
      <c r="A44" s="63">
        <v>14</v>
      </c>
      <c r="B44" s="35" t="s">
        <v>73</v>
      </c>
      <c r="C44" s="21" t="s">
        <v>69</v>
      </c>
      <c r="D44" s="21" t="s">
        <v>70</v>
      </c>
      <c r="E44" s="21" t="s">
        <v>71</v>
      </c>
      <c r="F44" s="21" t="s">
        <v>72</v>
      </c>
      <c r="G44" s="49">
        <v>2</v>
      </c>
      <c r="H44" s="48"/>
      <c r="I44" s="51">
        <v>0.03</v>
      </c>
      <c r="J44" s="52">
        <f t="shared" si="3"/>
        <v>0.06</v>
      </c>
    </row>
    <row r="45" spans="1:10" ht="21" x14ac:dyDescent="0.4">
      <c r="A45" s="63"/>
      <c r="B45" s="105" t="s">
        <v>95</v>
      </c>
      <c r="C45" s="106"/>
      <c r="D45" s="106"/>
      <c r="E45" s="106"/>
      <c r="F45" s="106"/>
      <c r="G45" s="53"/>
      <c r="H45" s="54"/>
      <c r="I45" s="55"/>
      <c r="J45" s="54"/>
    </row>
    <row r="46" spans="1:10" ht="79.2" x14ac:dyDescent="0.4">
      <c r="A46" s="63">
        <v>15</v>
      </c>
      <c r="B46" s="35" t="s">
        <v>96</v>
      </c>
      <c r="C46" s="21" t="s">
        <v>74</v>
      </c>
      <c r="D46" s="21" t="s">
        <v>75</v>
      </c>
      <c r="E46" s="21" t="s">
        <v>218</v>
      </c>
      <c r="F46" s="103" t="s">
        <v>219</v>
      </c>
      <c r="G46" s="49">
        <v>3</v>
      </c>
      <c r="H46" s="48"/>
      <c r="I46" s="51">
        <v>8.5000000000000006E-2</v>
      </c>
      <c r="J46" s="52">
        <f t="shared" ref="J46" si="4">+I46*G46</f>
        <v>0.255</v>
      </c>
    </row>
    <row r="47" spans="1:10" ht="21" x14ac:dyDescent="0.4">
      <c r="A47" s="63"/>
      <c r="B47" s="105" t="s">
        <v>97</v>
      </c>
      <c r="C47" s="106"/>
      <c r="D47" s="106"/>
      <c r="E47" s="106"/>
      <c r="F47" s="106"/>
      <c r="G47" s="53"/>
      <c r="H47" s="54"/>
      <c r="I47" s="55"/>
      <c r="J47" s="54"/>
    </row>
    <row r="48" spans="1:10" ht="237.6" x14ac:dyDescent="0.4">
      <c r="A48" s="63">
        <v>16</v>
      </c>
      <c r="B48" s="38" t="s">
        <v>98</v>
      </c>
      <c r="C48" s="104" t="s">
        <v>220</v>
      </c>
      <c r="D48" s="22" t="s">
        <v>76</v>
      </c>
      <c r="E48" s="22" t="s">
        <v>77</v>
      </c>
      <c r="F48" s="22" t="s">
        <v>78</v>
      </c>
      <c r="G48" s="49">
        <v>2</v>
      </c>
      <c r="H48" s="48"/>
      <c r="I48" s="51">
        <v>0.05</v>
      </c>
      <c r="J48" s="52">
        <f t="shared" ref="J48" si="5">+I48*G48</f>
        <v>0.1</v>
      </c>
    </row>
    <row r="49" spans="1:12" ht="21" x14ac:dyDescent="0.4">
      <c r="A49" s="63"/>
      <c r="B49" s="105" t="s">
        <v>99</v>
      </c>
      <c r="C49" s="106"/>
      <c r="D49" s="106"/>
      <c r="E49" s="106"/>
      <c r="F49" s="106"/>
      <c r="G49" s="53"/>
      <c r="H49" s="54"/>
      <c r="I49" s="56"/>
      <c r="J49" s="54"/>
    </row>
    <row r="50" spans="1:12" ht="172.2" thickBot="1" x14ac:dyDescent="0.45">
      <c r="A50" s="63">
        <v>17</v>
      </c>
      <c r="B50" s="39" t="s">
        <v>100</v>
      </c>
      <c r="C50" s="40" t="s">
        <v>79</v>
      </c>
      <c r="D50" s="40" t="s">
        <v>80</v>
      </c>
      <c r="E50" s="40" t="s">
        <v>81</v>
      </c>
      <c r="F50" s="40" t="s">
        <v>82</v>
      </c>
      <c r="G50" s="49">
        <v>2</v>
      </c>
      <c r="H50" s="48"/>
      <c r="I50" s="51">
        <v>0.05</v>
      </c>
      <c r="J50" s="52">
        <f t="shared" ref="J50" si="6">+I50*G50</f>
        <v>0.1</v>
      </c>
    </row>
    <row r="51" spans="1:12" x14ac:dyDescent="0.35">
      <c r="A51" s="63"/>
      <c r="B51" s="64"/>
      <c r="C51" s="64"/>
      <c r="D51" s="64"/>
      <c r="E51" s="64"/>
      <c r="F51" s="64"/>
      <c r="G51" s="68"/>
      <c r="H51" s="70"/>
      <c r="I51" s="73">
        <f>+I24+I25+I26+I28+I30+I31+I33+I34+I36+I38+I40+I41+I43+I44+I46+I48+I50</f>
        <v>1</v>
      </c>
      <c r="J51" s="74">
        <f>+J24+J25+J26+J28+J30+J31+J33+J34+J36+J38+J40+J41+J43+J44+J46+J48+J50</f>
        <v>2.6</v>
      </c>
      <c r="K51" s="70"/>
    </row>
    <row r="52" spans="1:12" x14ac:dyDescent="0.3">
      <c r="A52" s="63"/>
      <c r="B52" s="64"/>
      <c r="C52" s="64"/>
      <c r="D52" s="64"/>
      <c r="E52" s="64"/>
      <c r="F52" s="64"/>
      <c r="G52" s="75"/>
      <c r="H52" s="70"/>
      <c r="I52" s="70"/>
      <c r="J52" s="70"/>
      <c r="K52" s="70"/>
    </row>
    <row r="53" spans="1:12" ht="14.4" x14ac:dyDescent="0.3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70"/>
    </row>
    <row r="54" spans="1:12" ht="14.4" x14ac:dyDescent="0.3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70"/>
    </row>
    <row r="55" spans="1:12" ht="21" x14ac:dyDescent="0.4">
      <c r="A55" s="41"/>
      <c r="B55" s="77" t="s">
        <v>243</v>
      </c>
      <c r="C55" s="78"/>
      <c r="D55" s="78"/>
      <c r="E55" s="78"/>
      <c r="F55" s="78"/>
      <c r="G55" s="78"/>
      <c r="H55" s="78"/>
      <c r="I55" s="78"/>
      <c r="J55" s="79">
        <f>+J24+J25+J28+J36+J41+J43+J46</f>
        <v>1.7999999999999998</v>
      </c>
    </row>
    <row r="56" spans="1:12" ht="21" x14ac:dyDescent="0.4">
      <c r="A56" s="41"/>
      <c r="B56" s="41"/>
      <c r="C56" s="41"/>
      <c r="D56" s="41"/>
      <c r="E56" s="41"/>
      <c r="F56" s="41"/>
      <c r="G56" s="41"/>
      <c r="H56" s="41"/>
      <c r="I56" s="41"/>
      <c r="J56" s="76" t="s">
        <v>110</v>
      </c>
      <c r="K56" s="58" t="s">
        <v>102</v>
      </c>
    </row>
    <row r="57" spans="1:12" ht="14.4" x14ac:dyDescent="0.3">
      <c r="A57" s="41"/>
      <c r="B57" s="41"/>
      <c r="C57" s="41"/>
      <c r="D57" s="41"/>
      <c r="E57" s="41"/>
      <c r="F57" s="41"/>
      <c r="G57" s="41"/>
      <c r="H57" s="41"/>
      <c r="I57" s="41"/>
    </row>
    <row r="58" spans="1:12" ht="14.4" x14ac:dyDescent="0.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</row>
    <row r="59" spans="1:12" ht="21.6" customHeight="1" x14ac:dyDescent="0.4">
      <c r="B59" s="77" t="s">
        <v>244</v>
      </c>
      <c r="C59" s="57"/>
      <c r="D59" s="80"/>
      <c r="E59" s="81"/>
      <c r="F59" s="82"/>
      <c r="G59" s="78"/>
      <c r="H59" s="78"/>
      <c r="I59" s="78"/>
      <c r="J59" s="79">
        <f>+J26+J30+J31+J33+J34+J38+J40+J44+J48+J50</f>
        <v>0.8</v>
      </c>
    </row>
    <row r="60" spans="1:12" ht="22.2" customHeight="1" x14ac:dyDescent="0.4">
      <c r="B60" s="48"/>
      <c r="C60" s="48"/>
      <c r="D60" s="83"/>
      <c r="E60" s="84"/>
      <c r="F60" s="85"/>
      <c r="G60" s="86"/>
      <c r="H60" s="41"/>
      <c r="I60" s="41"/>
      <c r="J60" s="76" t="s">
        <v>109</v>
      </c>
      <c r="K60" s="58" t="s">
        <v>102</v>
      </c>
    </row>
    <row r="61" spans="1:12" x14ac:dyDescent="0.3">
      <c r="B61" s="42"/>
      <c r="C61" s="42"/>
      <c r="D61" s="63"/>
      <c r="E61" s="63"/>
      <c r="F61" s="63"/>
      <c r="G61" s="63"/>
      <c r="H61" s="42"/>
      <c r="I61" s="42"/>
      <c r="J61" s="42"/>
    </row>
    <row r="62" spans="1:12" x14ac:dyDescent="0.3">
      <c r="B62" s="87" t="s">
        <v>108</v>
      </c>
      <c r="C62" s="42"/>
      <c r="D62" s="42"/>
      <c r="E62" s="42"/>
      <c r="F62" s="42"/>
      <c r="G62" s="42"/>
      <c r="H62" s="42"/>
      <c r="I62" s="42"/>
      <c r="J62" s="42"/>
    </row>
    <row r="63" spans="1:12" x14ac:dyDescent="0.3">
      <c r="B63" s="42"/>
      <c r="C63" s="42"/>
      <c r="D63" s="42"/>
      <c r="E63" s="42"/>
      <c r="F63" s="42"/>
      <c r="G63" s="42"/>
      <c r="H63" s="42"/>
      <c r="I63" s="42"/>
      <c r="J63" s="42"/>
    </row>
    <row r="64" spans="1:12" x14ac:dyDescent="0.3">
      <c r="B64" s="42"/>
      <c r="C64" s="42"/>
      <c r="D64" s="42"/>
      <c r="E64" s="42"/>
      <c r="F64" s="42"/>
      <c r="G64" s="42"/>
      <c r="H64" s="42"/>
      <c r="I64" s="42"/>
      <c r="J64" s="42"/>
    </row>
    <row r="65" spans="2:7" ht="18.600000000000001" thickBot="1" x14ac:dyDescent="0.35"/>
    <row r="66" spans="2:7" ht="36" x14ac:dyDescent="0.35">
      <c r="B66" s="90"/>
      <c r="C66" s="93" t="s">
        <v>105</v>
      </c>
      <c r="D66" s="97" t="s">
        <v>106</v>
      </c>
      <c r="E66" s="93" t="s">
        <v>103</v>
      </c>
    </row>
    <row r="67" spans="2:7" ht="21" x14ac:dyDescent="0.4">
      <c r="B67" s="92" t="s">
        <v>104</v>
      </c>
      <c r="C67" s="94">
        <v>0.6</v>
      </c>
      <c r="D67" s="98">
        <v>1.8</v>
      </c>
      <c r="E67" s="100">
        <v>2.4</v>
      </c>
    </row>
    <row r="68" spans="2:7" ht="21" x14ac:dyDescent="0.4">
      <c r="B68" s="92" t="s">
        <v>107</v>
      </c>
      <c r="C68" s="95">
        <v>0.4</v>
      </c>
      <c r="D68" s="98">
        <v>0.8</v>
      </c>
      <c r="E68" s="100">
        <v>1.6</v>
      </c>
    </row>
    <row r="69" spans="2:7" ht="21.6" thickBot="1" x14ac:dyDescent="0.45">
      <c r="B69" s="91"/>
      <c r="C69" s="96">
        <f>+C68+C67</f>
        <v>1</v>
      </c>
      <c r="D69" s="99">
        <f>+D68+D67</f>
        <v>2.6</v>
      </c>
      <c r="E69" s="99">
        <f>+E68+E67</f>
        <v>4</v>
      </c>
    </row>
    <row r="70" spans="2:7" ht="57.6" x14ac:dyDescent="0.3">
      <c r="B70" s="88" t="s">
        <v>209</v>
      </c>
      <c r="C70" s="88" t="s">
        <v>210</v>
      </c>
      <c r="D70" s="89" t="s">
        <v>212</v>
      </c>
      <c r="E70" s="88" t="s">
        <v>211</v>
      </c>
    </row>
    <row r="77" spans="2:7" x14ac:dyDescent="0.3">
      <c r="B77" s="3"/>
      <c r="C77" s="3"/>
      <c r="D77" s="3"/>
      <c r="E77" s="3"/>
      <c r="F77" s="3"/>
      <c r="G77" s="24"/>
    </row>
    <row r="78" spans="2:7" x14ac:dyDescent="0.3">
      <c r="B78" s="25" t="s">
        <v>83</v>
      </c>
      <c r="C78" s="26"/>
      <c r="D78" s="3"/>
      <c r="E78" s="3"/>
      <c r="F78" s="3"/>
      <c r="G78" s="4"/>
    </row>
    <row r="79" spans="2:7" ht="26.4" x14ac:dyDescent="0.3">
      <c r="B79" s="3"/>
      <c r="C79" s="29"/>
      <c r="D79" s="3"/>
      <c r="E79" s="27" t="s">
        <v>241</v>
      </c>
      <c r="F79" s="30"/>
      <c r="G79" s="31"/>
    </row>
    <row r="80" spans="2:7" x14ac:dyDescent="0.3">
      <c r="B80" s="3"/>
      <c r="C80" s="29"/>
      <c r="D80" s="3"/>
      <c r="E80" s="27" t="s">
        <v>240</v>
      </c>
      <c r="F80" s="28"/>
      <c r="G80" s="4"/>
    </row>
    <row r="81" spans="2:7" x14ac:dyDescent="0.3">
      <c r="B81" s="64"/>
      <c r="C81" s="65"/>
      <c r="D81" s="64"/>
      <c r="E81" s="66"/>
      <c r="F81" s="67"/>
      <c r="G81" s="68"/>
    </row>
  </sheetData>
  <mergeCells count="21">
    <mergeCell ref="B27:F27"/>
    <mergeCell ref="B9:G9"/>
    <mergeCell ref="B12:I12"/>
    <mergeCell ref="C13:D13"/>
    <mergeCell ref="C14:D14"/>
    <mergeCell ref="C15:D15"/>
    <mergeCell ref="C16:D16"/>
    <mergeCell ref="C17:D17"/>
    <mergeCell ref="C19:D19"/>
    <mergeCell ref="B20:I20"/>
    <mergeCell ref="B21:G21"/>
    <mergeCell ref="B23:F23"/>
    <mergeCell ref="B45:F45"/>
    <mergeCell ref="B47:F47"/>
    <mergeCell ref="B49:F49"/>
    <mergeCell ref="B29:F29"/>
    <mergeCell ref="B32:F32"/>
    <mergeCell ref="B35:F35"/>
    <mergeCell ref="B37:F37"/>
    <mergeCell ref="B39:F39"/>
    <mergeCell ref="B42:F42"/>
  </mergeCells>
  <conditionalFormatting sqref="I26">
    <cfRule type="expression" dxfId="33" priority="40">
      <formula>OR($G26&gt;0,#REF!&gt;0)</formula>
    </cfRule>
  </conditionalFormatting>
  <conditionalFormatting sqref="I24">
    <cfRule type="expression" dxfId="32" priority="56">
      <formula>OR($G24&gt;0,#REF!&gt;0)</formula>
    </cfRule>
  </conditionalFormatting>
  <conditionalFormatting sqref="I44">
    <cfRule type="expression" dxfId="31" priority="28">
      <formula>OR($G44&gt;0,#REF!&gt;0)</formula>
    </cfRule>
  </conditionalFormatting>
  <conditionalFormatting sqref="I30">
    <cfRule type="expression" dxfId="30" priority="18">
      <formula>OR($G30&gt;0,#REF!&gt;0)</formula>
    </cfRule>
  </conditionalFormatting>
  <conditionalFormatting sqref="I31">
    <cfRule type="expression" dxfId="29" priority="17">
      <formula>OR($G31&gt;0,#REF!&gt;0)</formula>
    </cfRule>
  </conditionalFormatting>
  <conditionalFormatting sqref="I48">
    <cfRule type="expression" dxfId="28" priority="16">
      <formula>OR($G48&gt;0,#REF!&gt;0)</formula>
    </cfRule>
  </conditionalFormatting>
  <conditionalFormatting sqref="I50">
    <cfRule type="expression" dxfId="27" priority="15">
      <formula>OR($G50&gt;0,#REF!&gt;0)</formula>
    </cfRule>
  </conditionalFormatting>
  <conditionalFormatting sqref="I40">
    <cfRule type="expression" dxfId="26" priority="10">
      <formula>OR($G40&gt;0,#REF!&gt;0)</formula>
    </cfRule>
  </conditionalFormatting>
  <conditionalFormatting sqref="I38">
    <cfRule type="expression" dxfId="25" priority="9">
      <formula>OR($G38&gt;0,#REF!&gt;0)</formula>
    </cfRule>
  </conditionalFormatting>
  <conditionalFormatting sqref="I34">
    <cfRule type="expression" dxfId="24" priority="8">
      <formula>OR($G34&gt;0,#REF!&gt;0)</formula>
    </cfRule>
  </conditionalFormatting>
  <conditionalFormatting sqref="I33">
    <cfRule type="expression" dxfId="23" priority="7">
      <formula>OR($G33&gt;0,#REF!&gt;0)</formula>
    </cfRule>
  </conditionalFormatting>
  <conditionalFormatting sqref="I25">
    <cfRule type="expression" dxfId="22" priority="6">
      <formula>OR($G25&gt;0,#REF!&gt;0)</formula>
    </cfRule>
  </conditionalFormatting>
  <conditionalFormatting sqref="I28">
    <cfRule type="expression" dxfId="21" priority="5">
      <formula>OR($G28&gt;0,#REF!&gt;0)</formula>
    </cfRule>
  </conditionalFormatting>
  <conditionalFormatting sqref="I36">
    <cfRule type="expression" dxfId="20" priority="4">
      <formula>OR($G36&gt;0,#REF!&gt;0)</formula>
    </cfRule>
  </conditionalFormatting>
  <conditionalFormatting sqref="I41">
    <cfRule type="expression" dxfId="19" priority="3">
      <formula>OR($G41&gt;0,#REF!&gt;0)</formula>
    </cfRule>
  </conditionalFormatting>
  <conditionalFormatting sqref="I43">
    <cfRule type="expression" dxfId="18" priority="2">
      <formula>OR($G43&gt;0,#REF!&gt;0)</formula>
    </cfRule>
  </conditionalFormatting>
  <conditionalFormatting sqref="I46">
    <cfRule type="expression" dxfId="17" priority="1">
      <formula>OR($G46&gt;0,#REF!&gt;0)</formula>
    </cfRule>
  </conditionalFormatting>
  <dataValidations count="1">
    <dataValidation type="list" allowBlank="1" showInputMessage="1" showErrorMessage="1" sqref="G30:G31 G28 G36 G38 G33:G34 G46 G43:G44 G48 G40:G41 G24:G26 G50">
      <formula1>"1, 2 , 3 , 4 ,"</formula1>
    </dataValidation>
  </dataValidations>
  <pageMargins left="0.25" right="0.25" top="0.75" bottom="0.75" header="0.3" footer="0.3"/>
  <pageSetup paperSize="9" scale="37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93"/>
  <sheetViews>
    <sheetView zoomScale="70" zoomScaleNormal="70" workbookViewId="0">
      <selection activeCell="I69" sqref="I69"/>
    </sheetView>
  </sheetViews>
  <sheetFormatPr defaultRowHeight="18" x14ac:dyDescent="0.3"/>
  <cols>
    <col min="1" max="1" width="8.88671875" style="63"/>
    <col min="2" max="2" width="27.33203125" customWidth="1"/>
    <col min="3" max="3" width="27.6640625" customWidth="1"/>
    <col min="4" max="4" width="24.6640625" customWidth="1"/>
    <col min="5" max="5" width="21.88671875" customWidth="1"/>
    <col min="6" max="6" width="25.6640625" customWidth="1"/>
    <col min="7" max="7" width="29.88671875" bestFit="1" customWidth="1"/>
    <col min="8" max="8" width="11.6640625" customWidth="1"/>
    <col min="9" max="9" width="24.44140625" customWidth="1"/>
    <col min="10" max="10" width="32.33203125" customWidth="1"/>
    <col min="11" max="11" width="12.21875" bestFit="1" customWidth="1"/>
  </cols>
  <sheetData>
    <row r="1" spans="2:15" x14ac:dyDescent="0.3">
      <c r="B1" s="1"/>
      <c r="C1" s="1"/>
      <c r="D1" s="1"/>
      <c r="E1" s="1"/>
      <c r="F1" s="1"/>
      <c r="G1" s="2"/>
      <c r="I1" s="1"/>
    </row>
    <row r="2" spans="2:15" x14ac:dyDescent="0.3">
      <c r="B2" s="3"/>
      <c r="C2" s="3"/>
      <c r="D2" s="3"/>
      <c r="E2" s="3"/>
      <c r="F2" s="3"/>
      <c r="G2" s="4"/>
      <c r="I2" s="3"/>
    </row>
    <row r="3" spans="2:15" x14ac:dyDescent="0.3">
      <c r="B3" s="3"/>
      <c r="C3" s="3"/>
      <c r="D3" s="3"/>
      <c r="E3" s="3"/>
      <c r="F3" s="3"/>
      <c r="G3" s="4"/>
      <c r="I3" s="3"/>
    </row>
    <row r="4" spans="2:15" x14ac:dyDescent="0.3">
      <c r="B4" s="3"/>
      <c r="C4" s="3"/>
      <c r="D4" s="3"/>
      <c r="E4" s="3"/>
      <c r="F4" s="3"/>
      <c r="G4" s="4"/>
      <c r="I4" s="3"/>
    </row>
    <row r="5" spans="2:15" x14ac:dyDescent="0.3">
      <c r="B5" s="3"/>
      <c r="C5" s="3"/>
      <c r="D5" s="3"/>
      <c r="E5" s="3"/>
      <c r="F5" s="3"/>
      <c r="G5" s="4"/>
      <c r="I5" s="3"/>
    </row>
    <row r="6" spans="2:15" x14ac:dyDescent="0.3">
      <c r="B6" s="3"/>
      <c r="C6" s="3"/>
      <c r="D6" s="3"/>
      <c r="E6" s="3"/>
      <c r="F6" s="3"/>
      <c r="G6" s="4"/>
      <c r="I6" s="3"/>
    </row>
    <row r="7" spans="2:15" x14ac:dyDescent="0.3">
      <c r="B7" s="3"/>
      <c r="C7" s="3"/>
      <c r="D7" s="3"/>
      <c r="E7" s="3"/>
      <c r="F7" s="3"/>
      <c r="G7" s="4"/>
      <c r="I7" s="3"/>
      <c r="J7" s="107"/>
      <c r="K7" s="107"/>
      <c r="L7" s="107"/>
      <c r="M7" s="107"/>
      <c r="N7" s="107"/>
      <c r="O7" s="107"/>
    </row>
    <row r="8" spans="2:15" x14ac:dyDescent="0.3">
      <c r="B8" s="3"/>
      <c r="C8" s="3"/>
      <c r="D8" s="3"/>
      <c r="E8" s="3"/>
      <c r="F8" s="3"/>
      <c r="G8" s="4"/>
      <c r="I8" s="3"/>
      <c r="J8" s="3"/>
      <c r="K8" s="3"/>
      <c r="L8" s="102"/>
      <c r="M8" s="3"/>
      <c r="N8" s="3"/>
      <c r="O8" s="4"/>
    </row>
    <row r="9" spans="2:15" ht="41.4" customHeight="1" x14ac:dyDescent="0.3">
      <c r="B9" s="107" t="s">
        <v>245</v>
      </c>
      <c r="C9" s="108"/>
      <c r="D9" s="108"/>
      <c r="E9" s="108"/>
      <c r="F9" s="108"/>
      <c r="G9" s="108"/>
      <c r="I9" s="3"/>
    </row>
    <row r="10" spans="2:15" x14ac:dyDescent="0.3">
      <c r="B10" s="3"/>
      <c r="C10" s="3"/>
      <c r="D10" s="102"/>
      <c r="E10" s="3"/>
      <c r="F10" s="3"/>
      <c r="G10" s="4"/>
      <c r="I10" s="3"/>
    </row>
    <row r="11" spans="2:15" x14ac:dyDescent="0.3">
      <c r="B11" s="6" t="s">
        <v>111</v>
      </c>
      <c r="C11" s="6"/>
      <c r="D11" s="6"/>
      <c r="E11" s="6"/>
      <c r="F11" s="6"/>
      <c r="G11" s="7"/>
      <c r="I11" s="3"/>
    </row>
    <row r="12" spans="2:15" x14ac:dyDescent="0.3">
      <c r="B12" s="120" t="s">
        <v>221</v>
      </c>
      <c r="C12" s="121"/>
      <c r="D12" s="121"/>
      <c r="E12" s="121"/>
      <c r="F12" s="121"/>
      <c r="G12" s="121"/>
      <c r="H12" s="121"/>
      <c r="I12" s="101"/>
    </row>
    <row r="13" spans="2:15" ht="40.200000000000003" x14ac:dyDescent="0.3">
      <c r="B13" s="8" t="s">
        <v>112</v>
      </c>
      <c r="C13" s="110"/>
      <c r="D13" s="110"/>
      <c r="E13" s="9"/>
      <c r="F13" s="10"/>
      <c r="G13" s="11"/>
      <c r="I13" s="12"/>
    </row>
    <row r="14" spans="2:15" x14ac:dyDescent="0.3">
      <c r="B14" s="13" t="s">
        <v>113</v>
      </c>
      <c r="C14" s="111"/>
      <c r="D14" s="111"/>
      <c r="E14" s="9"/>
      <c r="F14" s="14"/>
      <c r="G14" s="11"/>
      <c r="I14" s="1"/>
    </row>
    <row r="15" spans="2:15" ht="28.2" customHeight="1" x14ac:dyDescent="0.3">
      <c r="B15" s="13" t="s">
        <v>114</v>
      </c>
      <c r="C15" s="111"/>
      <c r="D15" s="111"/>
      <c r="E15" s="9"/>
      <c r="F15" s="14"/>
      <c r="G15" s="11"/>
      <c r="I15" s="1"/>
    </row>
    <row r="16" spans="2:15" ht="40.200000000000003" x14ac:dyDescent="0.3">
      <c r="B16" s="13" t="s">
        <v>115</v>
      </c>
      <c r="C16" s="111"/>
      <c r="D16" s="111"/>
      <c r="E16" s="9"/>
      <c r="F16" s="15"/>
      <c r="G16" s="11"/>
      <c r="I16" s="1"/>
    </row>
    <row r="17" spans="1:10" ht="40.200000000000003" x14ac:dyDescent="0.3">
      <c r="B17" s="13" t="s">
        <v>116</v>
      </c>
      <c r="C17" s="111"/>
      <c r="D17" s="111"/>
      <c r="E17" s="9"/>
      <c r="F17" s="15"/>
      <c r="G17" s="11"/>
      <c r="I17" s="1"/>
    </row>
    <row r="18" spans="1:10" ht="30" customHeight="1" x14ac:dyDescent="0.3">
      <c r="B18" s="13" t="s">
        <v>117</v>
      </c>
      <c r="C18" s="16"/>
      <c r="D18" s="17"/>
      <c r="E18" s="9"/>
      <c r="F18" s="18"/>
      <c r="G18" s="11"/>
      <c r="I18" s="1"/>
    </row>
    <row r="19" spans="1:10" ht="40.200000000000003" x14ac:dyDescent="0.3">
      <c r="B19" s="13" t="s">
        <v>118</v>
      </c>
      <c r="C19" s="116"/>
      <c r="D19" s="116"/>
      <c r="E19" s="9"/>
      <c r="F19" s="19"/>
      <c r="G19" s="11"/>
      <c r="I19" s="1"/>
    </row>
    <row r="20" spans="1:10" ht="22.8" x14ac:dyDescent="0.4">
      <c r="B20" s="113" t="s">
        <v>119</v>
      </c>
      <c r="C20" s="117"/>
      <c r="D20" s="117"/>
      <c r="E20" s="117"/>
      <c r="F20" s="117"/>
      <c r="G20" s="117"/>
      <c r="H20" s="117"/>
      <c r="I20" s="72"/>
    </row>
    <row r="21" spans="1:10" ht="30.6" customHeight="1" thickBot="1" x14ac:dyDescent="0.35">
      <c r="B21" s="118" t="s">
        <v>120</v>
      </c>
      <c r="C21" s="119"/>
      <c r="D21" s="119"/>
      <c r="E21" s="119"/>
      <c r="F21" s="119"/>
      <c r="G21" s="119"/>
      <c r="H21" s="62"/>
    </row>
    <row r="22" spans="1:10" x14ac:dyDescent="0.3">
      <c r="B22" s="59"/>
      <c r="C22" s="60">
        <v>1</v>
      </c>
      <c r="D22" s="60">
        <v>2</v>
      </c>
      <c r="E22" s="60">
        <v>3</v>
      </c>
      <c r="F22" s="60">
        <v>4</v>
      </c>
      <c r="G22" s="61" t="s">
        <v>226</v>
      </c>
      <c r="H22" s="61"/>
      <c r="I22" s="34" t="s">
        <v>227</v>
      </c>
      <c r="J22" s="34" t="s">
        <v>228</v>
      </c>
    </row>
    <row r="23" spans="1:10" x14ac:dyDescent="0.3">
      <c r="B23" s="105" t="s">
        <v>126</v>
      </c>
      <c r="C23" s="106"/>
      <c r="D23" s="106"/>
      <c r="E23" s="106"/>
      <c r="F23" s="106"/>
      <c r="G23" s="43"/>
      <c r="H23" s="44"/>
      <c r="I23" s="45"/>
      <c r="J23" s="44"/>
    </row>
    <row r="24" spans="1:10" ht="109.8" customHeight="1" x14ac:dyDescent="0.4">
      <c r="A24" s="63">
        <v>1</v>
      </c>
      <c r="B24" s="35" t="s">
        <v>121</v>
      </c>
      <c r="C24" s="21" t="s">
        <v>122</v>
      </c>
      <c r="D24" s="21" t="s">
        <v>123</v>
      </c>
      <c r="E24" s="21" t="s">
        <v>124</v>
      </c>
      <c r="F24" s="21" t="s">
        <v>125</v>
      </c>
      <c r="G24" s="49">
        <v>1</v>
      </c>
      <c r="H24" s="50"/>
      <c r="I24" s="51">
        <v>8.5000000000000006E-2</v>
      </c>
      <c r="J24" s="52">
        <f>+I24*G24</f>
        <v>8.5000000000000006E-2</v>
      </c>
    </row>
    <row r="25" spans="1:10" ht="122.4" customHeight="1" x14ac:dyDescent="0.4">
      <c r="A25" s="63">
        <v>2</v>
      </c>
      <c r="B25" s="35" t="s">
        <v>127</v>
      </c>
      <c r="C25" s="21" t="s">
        <v>128</v>
      </c>
      <c r="D25" s="21" t="s">
        <v>129</v>
      </c>
      <c r="E25" s="21" t="s">
        <v>130</v>
      </c>
      <c r="F25" s="21" t="s">
        <v>131</v>
      </c>
      <c r="G25" s="49">
        <v>1</v>
      </c>
      <c r="H25" s="50"/>
      <c r="I25" s="51">
        <v>8.5000000000000006E-2</v>
      </c>
      <c r="J25" s="52">
        <f t="shared" ref="J25:J36" si="0">+I25*G25</f>
        <v>8.5000000000000006E-2</v>
      </c>
    </row>
    <row r="26" spans="1:10" ht="52.8" x14ac:dyDescent="0.4">
      <c r="A26" s="63">
        <v>3</v>
      </c>
      <c r="B26" s="35" t="s">
        <v>132</v>
      </c>
      <c r="C26" s="21" t="s">
        <v>133</v>
      </c>
      <c r="D26" s="21" t="s">
        <v>134</v>
      </c>
      <c r="E26" s="21" t="s">
        <v>135</v>
      </c>
      <c r="F26" s="21" t="s">
        <v>136</v>
      </c>
      <c r="G26" s="49">
        <v>1</v>
      </c>
      <c r="H26" s="50"/>
      <c r="I26" s="51">
        <v>0.05</v>
      </c>
      <c r="J26" s="52">
        <f t="shared" si="0"/>
        <v>0.05</v>
      </c>
    </row>
    <row r="27" spans="1:10" ht="21" x14ac:dyDescent="0.4">
      <c r="B27" s="105" t="s">
        <v>137</v>
      </c>
      <c r="C27" s="106"/>
      <c r="D27" s="106"/>
      <c r="E27" s="106"/>
      <c r="F27" s="106"/>
      <c r="G27" s="53"/>
      <c r="H27" s="54"/>
      <c r="I27" s="55"/>
      <c r="J27" s="54"/>
    </row>
    <row r="28" spans="1:10" ht="120.6" customHeight="1" x14ac:dyDescent="0.4">
      <c r="A28" s="63">
        <v>4</v>
      </c>
      <c r="B28" s="35" t="s">
        <v>138</v>
      </c>
      <c r="C28" s="21" t="s">
        <v>139</v>
      </c>
      <c r="D28" s="21" t="s">
        <v>140</v>
      </c>
      <c r="E28" s="21" t="s">
        <v>242</v>
      </c>
      <c r="F28" s="21" t="s">
        <v>141</v>
      </c>
      <c r="G28" s="49">
        <v>1</v>
      </c>
      <c r="H28" s="50"/>
      <c r="I28" s="51">
        <v>0.09</v>
      </c>
      <c r="J28" s="52">
        <f t="shared" si="0"/>
        <v>0.09</v>
      </c>
    </row>
    <row r="29" spans="1:10" ht="21" x14ac:dyDescent="0.4">
      <c r="B29" s="105" t="s">
        <v>150</v>
      </c>
      <c r="C29" s="106"/>
      <c r="D29" s="106"/>
      <c r="E29" s="106"/>
      <c r="F29" s="106"/>
      <c r="G29" s="53"/>
      <c r="H29" s="54"/>
      <c r="I29" s="55"/>
      <c r="J29" s="54"/>
    </row>
    <row r="30" spans="1:10" ht="74.400000000000006" customHeight="1" x14ac:dyDescent="0.4">
      <c r="A30" s="63">
        <v>5</v>
      </c>
      <c r="B30" s="35" t="s">
        <v>142</v>
      </c>
      <c r="C30" s="21" t="s">
        <v>222</v>
      </c>
      <c r="D30" s="21" t="s">
        <v>223</v>
      </c>
      <c r="E30" s="21" t="s">
        <v>143</v>
      </c>
      <c r="F30" s="21" t="s">
        <v>144</v>
      </c>
      <c r="G30" s="49">
        <v>1</v>
      </c>
      <c r="H30" s="50"/>
      <c r="I30" s="51">
        <v>0.05</v>
      </c>
      <c r="J30" s="52">
        <f t="shared" si="0"/>
        <v>0.05</v>
      </c>
    </row>
    <row r="31" spans="1:10" ht="132" x14ac:dyDescent="0.4">
      <c r="A31" s="63">
        <v>6</v>
      </c>
      <c r="B31" s="35" t="s">
        <v>145</v>
      </c>
      <c r="C31" s="21" t="s">
        <v>146</v>
      </c>
      <c r="D31" s="21" t="s">
        <v>147</v>
      </c>
      <c r="E31" s="21" t="s">
        <v>148</v>
      </c>
      <c r="F31" s="21" t="s">
        <v>149</v>
      </c>
      <c r="G31" s="49">
        <v>1</v>
      </c>
      <c r="H31" s="50"/>
      <c r="I31" s="51">
        <v>0.05</v>
      </c>
      <c r="J31" s="52">
        <f t="shared" si="0"/>
        <v>0.05</v>
      </c>
    </row>
    <row r="32" spans="1:10" ht="21" x14ac:dyDescent="0.4">
      <c r="B32" s="105" t="s">
        <v>151</v>
      </c>
      <c r="C32" s="106"/>
      <c r="D32" s="106"/>
      <c r="E32" s="106"/>
      <c r="F32" s="106"/>
      <c r="G32" s="53"/>
      <c r="H32" s="54"/>
      <c r="I32" s="55"/>
      <c r="J32" s="54"/>
    </row>
    <row r="33" spans="1:10" ht="118.8" x14ac:dyDescent="0.4">
      <c r="A33" s="63">
        <v>7</v>
      </c>
      <c r="B33" s="35" t="s">
        <v>152</v>
      </c>
      <c r="C33" s="22" t="s">
        <v>153</v>
      </c>
      <c r="D33" s="22" t="s">
        <v>154</v>
      </c>
      <c r="E33" s="22" t="s">
        <v>155</v>
      </c>
      <c r="F33" s="22" t="s">
        <v>156</v>
      </c>
      <c r="G33" s="49">
        <v>1</v>
      </c>
      <c r="H33" s="50"/>
      <c r="I33" s="51">
        <v>0.03</v>
      </c>
      <c r="J33" s="52">
        <f t="shared" si="0"/>
        <v>0.03</v>
      </c>
    </row>
    <row r="34" spans="1:10" ht="52.8" x14ac:dyDescent="0.4">
      <c r="A34" s="63">
        <v>8</v>
      </c>
      <c r="B34" s="35" t="s">
        <v>157</v>
      </c>
      <c r="C34" s="21" t="s">
        <v>158</v>
      </c>
      <c r="D34" s="21" t="s">
        <v>159</v>
      </c>
      <c r="E34" s="21" t="s">
        <v>160</v>
      </c>
      <c r="F34" s="21" t="s">
        <v>161</v>
      </c>
      <c r="G34" s="49">
        <v>1</v>
      </c>
      <c r="H34" s="50"/>
      <c r="I34" s="51">
        <v>0.03</v>
      </c>
      <c r="J34" s="52">
        <f t="shared" si="0"/>
        <v>0.03</v>
      </c>
    </row>
    <row r="35" spans="1:10" ht="21" x14ac:dyDescent="0.4">
      <c r="B35" s="105" t="s">
        <v>162</v>
      </c>
      <c r="C35" s="106"/>
      <c r="D35" s="106"/>
      <c r="E35" s="106"/>
      <c r="F35" s="106"/>
      <c r="G35" s="53"/>
      <c r="H35" s="54"/>
      <c r="I35" s="55"/>
      <c r="J35" s="54"/>
    </row>
    <row r="36" spans="1:10" ht="66" x14ac:dyDescent="0.4">
      <c r="A36" s="63">
        <v>9</v>
      </c>
      <c r="B36" s="36" t="s">
        <v>163</v>
      </c>
      <c r="C36" s="20" t="s">
        <v>164</v>
      </c>
      <c r="D36" s="20" t="s">
        <v>165</v>
      </c>
      <c r="E36" s="20" t="s">
        <v>166</v>
      </c>
      <c r="F36" s="20" t="s">
        <v>167</v>
      </c>
      <c r="G36" s="49">
        <v>1</v>
      </c>
      <c r="H36" s="50"/>
      <c r="I36" s="51">
        <v>8.5000000000000006E-2</v>
      </c>
      <c r="J36" s="52">
        <f t="shared" si="0"/>
        <v>8.5000000000000006E-2</v>
      </c>
    </row>
    <row r="37" spans="1:10" ht="18" customHeight="1" x14ac:dyDescent="0.4">
      <c r="B37" s="105" t="s">
        <v>168</v>
      </c>
      <c r="C37" s="106"/>
      <c r="D37" s="106"/>
      <c r="E37" s="106"/>
      <c r="F37" s="106"/>
      <c r="G37" s="53"/>
      <c r="H37" s="54"/>
      <c r="I37" s="55"/>
      <c r="J37" s="54"/>
    </row>
    <row r="38" spans="1:10" ht="92.4" x14ac:dyDescent="0.4">
      <c r="A38" s="63">
        <v>10</v>
      </c>
      <c r="B38" s="35" t="s">
        <v>169</v>
      </c>
      <c r="C38" s="21" t="s">
        <v>170</v>
      </c>
      <c r="D38" s="21" t="s">
        <v>171</v>
      </c>
      <c r="E38" s="21" t="s">
        <v>172</v>
      </c>
      <c r="F38" s="21" t="s">
        <v>173</v>
      </c>
      <c r="G38" s="49">
        <v>1</v>
      </c>
      <c r="H38" s="50"/>
      <c r="I38" s="51">
        <v>0.03</v>
      </c>
      <c r="J38" s="52">
        <f t="shared" ref="J38" si="1">+I38*G38</f>
        <v>0.03</v>
      </c>
    </row>
    <row r="39" spans="1:10" ht="21" x14ac:dyDescent="0.4">
      <c r="B39" s="105" t="s">
        <v>174</v>
      </c>
      <c r="C39" s="106"/>
      <c r="D39" s="106"/>
      <c r="E39" s="106"/>
      <c r="F39" s="106"/>
      <c r="G39" s="53"/>
      <c r="H39" s="54"/>
      <c r="I39" s="55"/>
      <c r="J39" s="54"/>
    </row>
    <row r="40" spans="1:10" ht="118.8" x14ac:dyDescent="0.4">
      <c r="A40" s="63">
        <v>11</v>
      </c>
      <c r="B40" s="35" t="s">
        <v>175</v>
      </c>
      <c r="C40" s="22" t="s">
        <v>176</v>
      </c>
      <c r="D40" s="22" t="s">
        <v>177</v>
      </c>
      <c r="E40" s="22" t="s">
        <v>178</v>
      </c>
      <c r="F40" s="22" t="s">
        <v>179</v>
      </c>
      <c r="G40" s="49">
        <v>1</v>
      </c>
      <c r="H40" s="50"/>
      <c r="I40" s="51">
        <v>0.03</v>
      </c>
      <c r="J40" s="52">
        <f t="shared" ref="J40:J41" si="2">+I40*G40</f>
        <v>0.03</v>
      </c>
    </row>
    <row r="41" spans="1:10" ht="52.8" x14ac:dyDescent="0.4">
      <c r="A41" s="63">
        <v>12</v>
      </c>
      <c r="B41" s="37" t="s">
        <v>180</v>
      </c>
      <c r="C41" s="23" t="s">
        <v>181</v>
      </c>
      <c r="D41" s="23" t="s">
        <v>182</v>
      </c>
      <c r="E41" s="23" t="s">
        <v>183</v>
      </c>
      <c r="F41" s="23" t="s">
        <v>184</v>
      </c>
      <c r="G41" s="49">
        <v>1</v>
      </c>
      <c r="H41" s="50"/>
      <c r="I41" s="51">
        <v>8.5000000000000006E-2</v>
      </c>
      <c r="J41" s="52">
        <f t="shared" si="2"/>
        <v>8.5000000000000006E-2</v>
      </c>
    </row>
    <row r="42" spans="1:10" ht="21" x14ac:dyDescent="0.4">
      <c r="B42" s="105" t="s">
        <v>185</v>
      </c>
      <c r="C42" s="106"/>
      <c r="D42" s="106"/>
      <c r="E42" s="106"/>
      <c r="F42" s="106"/>
      <c r="G42" s="53"/>
      <c r="H42" s="54"/>
      <c r="I42" s="55"/>
      <c r="J42" s="54"/>
    </row>
    <row r="43" spans="1:10" ht="92.4" x14ac:dyDescent="0.4">
      <c r="A43" s="63">
        <v>13</v>
      </c>
      <c r="B43" s="35" t="s">
        <v>186</v>
      </c>
      <c r="C43" s="21" t="s">
        <v>187</v>
      </c>
      <c r="D43" s="21" t="s">
        <v>188</v>
      </c>
      <c r="E43" s="21" t="s">
        <v>189</v>
      </c>
      <c r="F43" s="21" t="s">
        <v>190</v>
      </c>
      <c r="G43" s="49">
        <v>1</v>
      </c>
      <c r="H43" s="50"/>
      <c r="I43" s="51">
        <v>8.5000000000000006E-2</v>
      </c>
      <c r="J43" s="52">
        <f t="shared" ref="J43:J44" si="3">+I43*G43</f>
        <v>8.5000000000000006E-2</v>
      </c>
    </row>
    <row r="44" spans="1:10" ht="92.4" x14ac:dyDescent="0.4">
      <c r="A44" s="63">
        <v>14</v>
      </c>
      <c r="B44" s="35" t="s">
        <v>191</v>
      </c>
      <c r="C44" s="21" t="s">
        <v>187</v>
      </c>
      <c r="D44" s="21" t="s">
        <v>188</v>
      </c>
      <c r="E44" s="21" t="s">
        <v>189</v>
      </c>
      <c r="F44" s="21" t="s">
        <v>190</v>
      </c>
      <c r="G44" s="49">
        <v>1</v>
      </c>
      <c r="H44" s="50"/>
      <c r="I44" s="51">
        <v>0.03</v>
      </c>
      <c r="J44" s="52">
        <f t="shared" si="3"/>
        <v>0.03</v>
      </c>
    </row>
    <row r="45" spans="1:10" ht="21" x14ac:dyDescent="0.4">
      <c r="B45" s="105" t="s">
        <v>192</v>
      </c>
      <c r="C45" s="106"/>
      <c r="D45" s="106"/>
      <c r="E45" s="106"/>
      <c r="F45" s="106"/>
      <c r="G45" s="53"/>
      <c r="H45" s="54"/>
      <c r="I45" s="55"/>
      <c r="J45" s="54"/>
    </row>
    <row r="46" spans="1:10" ht="73.8" customHeight="1" x14ac:dyDescent="0.4">
      <c r="A46" s="63">
        <v>15</v>
      </c>
      <c r="B46" s="35" t="s">
        <v>193</v>
      </c>
      <c r="C46" s="21" t="s">
        <v>194</v>
      </c>
      <c r="D46" s="21" t="s">
        <v>195</v>
      </c>
      <c r="E46" s="21" t="s">
        <v>196</v>
      </c>
      <c r="F46" s="21" t="s">
        <v>224</v>
      </c>
      <c r="G46" s="49">
        <v>1</v>
      </c>
      <c r="H46" s="50"/>
      <c r="I46" s="51">
        <v>8.5000000000000006E-2</v>
      </c>
      <c r="J46" s="52">
        <f t="shared" ref="J46" si="4">+I46*G46</f>
        <v>8.5000000000000006E-2</v>
      </c>
    </row>
    <row r="47" spans="1:10" ht="21" x14ac:dyDescent="0.4">
      <c r="B47" s="105" t="s">
        <v>198</v>
      </c>
      <c r="C47" s="106"/>
      <c r="D47" s="106"/>
      <c r="E47" s="106"/>
      <c r="F47" s="106"/>
      <c r="G47" s="53"/>
      <c r="H47" s="54"/>
      <c r="I47" s="55"/>
      <c r="J47" s="54"/>
    </row>
    <row r="48" spans="1:10" ht="264" x14ac:dyDescent="0.4">
      <c r="A48" s="63">
        <v>16</v>
      </c>
      <c r="B48" s="38" t="s">
        <v>197</v>
      </c>
      <c r="C48" s="22" t="s">
        <v>225</v>
      </c>
      <c r="D48" s="22" t="s">
        <v>199</v>
      </c>
      <c r="E48" s="22" t="s">
        <v>200</v>
      </c>
      <c r="F48" s="22" t="s">
        <v>201</v>
      </c>
      <c r="G48" s="49">
        <v>1</v>
      </c>
      <c r="H48" s="50"/>
      <c r="I48" s="51">
        <v>0.05</v>
      </c>
      <c r="J48" s="52">
        <f t="shared" ref="J48" si="5">+I48*G48</f>
        <v>0.05</v>
      </c>
    </row>
    <row r="49" spans="1:11" ht="21" x14ac:dyDescent="0.4">
      <c r="B49" s="105" t="s">
        <v>99</v>
      </c>
      <c r="C49" s="106"/>
      <c r="D49" s="106"/>
      <c r="E49" s="106"/>
      <c r="F49" s="106"/>
      <c r="G49" s="53"/>
      <c r="H49" s="54"/>
      <c r="I49" s="56"/>
      <c r="J49" s="54"/>
    </row>
    <row r="50" spans="1:11" ht="172.2" thickBot="1" x14ac:dyDescent="0.45">
      <c r="A50" s="63">
        <v>17</v>
      </c>
      <c r="B50" s="39" t="s">
        <v>202</v>
      </c>
      <c r="C50" s="40" t="s">
        <v>203</v>
      </c>
      <c r="D50" s="40" t="s">
        <v>204</v>
      </c>
      <c r="E50" s="40" t="s">
        <v>205</v>
      </c>
      <c r="F50" s="40" t="s">
        <v>206</v>
      </c>
      <c r="G50" s="49">
        <v>1</v>
      </c>
      <c r="H50" s="50"/>
      <c r="I50" s="51">
        <v>0.05</v>
      </c>
      <c r="J50" s="52">
        <f t="shared" ref="J50" si="6">+I50*G50</f>
        <v>0.05</v>
      </c>
    </row>
    <row r="51" spans="1:11" x14ac:dyDescent="0.35">
      <c r="B51" s="3"/>
      <c r="C51" s="3"/>
      <c r="D51" s="3"/>
      <c r="E51" s="3"/>
      <c r="F51" s="3"/>
      <c r="G51" s="4"/>
      <c r="I51" s="73">
        <f>+I24+I25+I26+I28+I30+I31+I33+I34+I36+I38+I40+I41+I43+I44+I46+I48+I50</f>
        <v>1</v>
      </c>
      <c r="J51" s="74">
        <f>+J24+J25+J26+J28+J30+J31+J33+J34+J36+J38+J40+J41+J43+J44+J46+J48+J50</f>
        <v>1</v>
      </c>
    </row>
    <row r="53" spans="1:11" x14ac:dyDescent="0.3">
      <c r="I53" s="41"/>
      <c r="J53" s="41"/>
    </row>
    <row r="54" spans="1:11" x14ac:dyDescent="0.3">
      <c r="I54" s="41"/>
      <c r="J54" s="41"/>
    </row>
    <row r="55" spans="1:11" ht="21" x14ac:dyDescent="0.4">
      <c r="B55" s="77" t="s">
        <v>246</v>
      </c>
      <c r="C55" s="78"/>
      <c r="D55" s="78"/>
      <c r="E55" s="78"/>
      <c r="F55" s="78"/>
      <c r="G55" s="78"/>
      <c r="H55" s="78"/>
      <c r="I55" s="78"/>
      <c r="J55" s="79">
        <f>+J24+J25+J28+J36+J41+J43+J46</f>
        <v>0.6</v>
      </c>
    </row>
    <row r="56" spans="1:11" s="70" customFormat="1" ht="21" x14ac:dyDescent="0.4">
      <c r="A56" s="63"/>
      <c r="B56" s="41"/>
      <c r="C56" s="41"/>
      <c r="D56" s="41"/>
      <c r="E56" s="41"/>
      <c r="F56" s="41"/>
      <c r="G56" s="41"/>
      <c r="H56" s="41"/>
      <c r="I56" s="41"/>
      <c r="J56" s="76" t="s">
        <v>110</v>
      </c>
      <c r="K56" s="58" t="s">
        <v>230</v>
      </c>
    </row>
    <row r="57" spans="1:11" s="70" customFormat="1" x14ac:dyDescent="0.3">
      <c r="A57" s="63"/>
      <c r="B57" s="41"/>
      <c r="C57" s="41"/>
      <c r="D57" s="41"/>
      <c r="E57" s="41"/>
      <c r="F57" s="41"/>
      <c r="G57" s="41"/>
      <c r="H57" s="41"/>
      <c r="I57" s="41"/>
      <c r="J57"/>
      <c r="K57"/>
    </row>
    <row r="58" spans="1:11" s="70" customFormat="1" ht="18.600000000000001" customHeight="1" x14ac:dyDescent="0.3">
      <c r="A58" s="63"/>
      <c r="B58" s="41"/>
      <c r="C58" s="41"/>
      <c r="D58" s="41"/>
      <c r="E58" s="41"/>
      <c r="F58" s="41"/>
      <c r="G58" s="41"/>
      <c r="H58" s="41"/>
      <c r="I58" s="41"/>
      <c r="J58" s="41"/>
      <c r="K58" s="41"/>
    </row>
    <row r="59" spans="1:11" s="70" customFormat="1" ht="22.2" customHeight="1" x14ac:dyDescent="0.4">
      <c r="A59" s="63"/>
      <c r="B59" s="77" t="s">
        <v>247</v>
      </c>
      <c r="C59" s="57"/>
      <c r="D59" s="80"/>
      <c r="E59" s="81"/>
      <c r="F59" s="82"/>
      <c r="G59" s="78"/>
      <c r="H59" s="78"/>
      <c r="I59" s="78"/>
      <c r="J59" s="79">
        <f>+J26+J30+J31+J33+J34+J38+J40+J44+J48+J50</f>
        <v>0.4</v>
      </c>
      <c r="K59"/>
    </row>
    <row r="60" spans="1:11" s="70" customFormat="1" ht="22.2" customHeight="1" x14ac:dyDescent="0.4">
      <c r="A60" s="63"/>
      <c r="B60" s="48"/>
      <c r="C60" s="48"/>
      <c r="D60" s="83"/>
      <c r="E60" s="84"/>
      <c r="F60" s="85"/>
      <c r="G60" s="86"/>
      <c r="H60" s="41"/>
      <c r="I60" s="41"/>
      <c r="J60" s="76" t="s">
        <v>109</v>
      </c>
      <c r="K60" s="58" t="s">
        <v>230</v>
      </c>
    </row>
    <row r="61" spans="1:11" s="70" customFormat="1" ht="22.2" customHeight="1" x14ac:dyDescent="0.3">
      <c r="A61" s="63"/>
      <c r="B61" s="42"/>
      <c r="C61" s="42"/>
      <c r="D61" s="63"/>
      <c r="E61" s="63"/>
      <c r="F61" s="63"/>
      <c r="G61" s="63"/>
      <c r="H61" s="42"/>
      <c r="I61" s="42"/>
      <c r="J61" s="42"/>
      <c r="K61"/>
    </row>
    <row r="62" spans="1:11" s="70" customFormat="1" ht="22.2" customHeight="1" x14ac:dyDescent="0.3">
      <c r="A62" s="63"/>
      <c r="B62" s="87" t="s">
        <v>229</v>
      </c>
      <c r="C62" s="42"/>
      <c r="D62" s="42"/>
      <c r="E62" s="42"/>
      <c r="F62" s="42"/>
      <c r="G62" s="42"/>
      <c r="H62" s="42"/>
      <c r="I62" s="42"/>
      <c r="J62" s="42"/>
      <c r="K62"/>
    </row>
    <row r="63" spans="1:11" s="70" customFormat="1" ht="22.2" customHeight="1" x14ac:dyDescent="0.3">
      <c r="A63" s="63"/>
      <c r="B63" s="87"/>
      <c r="C63" s="42"/>
      <c r="D63" s="42"/>
      <c r="E63" s="42"/>
      <c r="F63" s="42"/>
      <c r="G63" s="42"/>
      <c r="H63" s="42"/>
      <c r="I63" s="42"/>
      <c r="J63" s="42"/>
      <c r="K63"/>
    </row>
    <row r="64" spans="1:11" s="70" customFormat="1" ht="22.2" customHeight="1" x14ac:dyDescent="0.3">
      <c r="A64" s="63"/>
      <c r="B64" s="87"/>
      <c r="C64" s="42"/>
      <c r="D64" s="42"/>
      <c r="E64" s="42"/>
      <c r="F64" s="42"/>
      <c r="G64" s="42"/>
      <c r="H64" s="42"/>
      <c r="I64" s="42"/>
      <c r="J64" s="42"/>
      <c r="K64"/>
    </row>
    <row r="65" spans="1:11" s="70" customFormat="1" ht="22.2" customHeight="1" thickBot="1" x14ac:dyDescent="0.35">
      <c r="A65" s="63"/>
      <c r="B65" s="87"/>
      <c r="C65" s="42"/>
      <c r="D65" s="42"/>
      <c r="E65" s="42"/>
      <c r="F65" s="42"/>
      <c r="G65" s="42"/>
      <c r="H65" s="42"/>
      <c r="I65" s="42"/>
      <c r="J65" s="42"/>
      <c r="K65"/>
    </row>
    <row r="66" spans="1:11" s="70" customFormat="1" ht="22.2" customHeight="1" x14ac:dyDescent="0.35">
      <c r="A66" s="63"/>
      <c r="B66" s="90"/>
      <c r="C66" s="93" t="s">
        <v>233</v>
      </c>
      <c r="D66" s="97" t="s">
        <v>235</v>
      </c>
      <c r="E66" s="93" t="s">
        <v>234</v>
      </c>
      <c r="F66" s="42"/>
      <c r="G66" s="42"/>
      <c r="H66" s="42"/>
      <c r="I66" s="42"/>
      <c r="J66" s="42"/>
      <c r="K66"/>
    </row>
    <row r="67" spans="1:11" s="70" customFormat="1" ht="22.2" customHeight="1" x14ac:dyDescent="0.4">
      <c r="A67" s="63"/>
      <c r="B67" s="92" t="s">
        <v>231</v>
      </c>
      <c r="C67" s="94">
        <v>0.6</v>
      </c>
      <c r="D67" s="98">
        <v>1.8</v>
      </c>
      <c r="E67" s="100">
        <v>2.4</v>
      </c>
      <c r="F67" s="42"/>
      <c r="G67" s="42"/>
      <c r="H67" s="42"/>
      <c r="I67" s="42"/>
      <c r="J67" s="42"/>
      <c r="K67"/>
    </row>
    <row r="68" spans="1:11" s="70" customFormat="1" ht="22.2" customHeight="1" x14ac:dyDescent="0.4">
      <c r="A68" s="63"/>
      <c r="B68" s="92" t="s">
        <v>232</v>
      </c>
      <c r="C68" s="95">
        <v>0.4</v>
      </c>
      <c r="D68" s="98">
        <v>0.8</v>
      </c>
      <c r="E68" s="100">
        <v>1.6</v>
      </c>
      <c r="F68" s="42"/>
      <c r="G68" s="42"/>
      <c r="H68" s="42"/>
      <c r="I68" s="42"/>
      <c r="J68" s="42"/>
      <c r="K68"/>
    </row>
    <row r="69" spans="1:11" s="70" customFormat="1" ht="22.2" customHeight="1" thickBot="1" x14ac:dyDescent="0.45">
      <c r="A69" s="63"/>
      <c r="B69" s="91"/>
      <c r="C69" s="96">
        <f>+C68+C67</f>
        <v>1</v>
      </c>
      <c r="D69" s="99">
        <f>+D68+D67</f>
        <v>2.6</v>
      </c>
      <c r="E69" s="99">
        <f>+E68+E67</f>
        <v>4</v>
      </c>
      <c r="F69" s="42"/>
      <c r="G69" s="42"/>
      <c r="H69" s="42"/>
      <c r="I69" s="42"/>
      <c r="J69" s="42"/>
      <c r="K69"/>
    </row>
    <row r="70" spans="1:11" s="70" customFormat="1" ht="63.6" customHeight="1" x14ac:dyDescent="0.3">
      <c r="A70" s="63"/>
      <c r="B70" s="88" t="s">
        <v>94</v>
      </c>
      <c r="C70" s="88" t="s">
        <v>236</v>
      </c>
      <c r="D70" s="89" t="s">
        <v>237</v>
      </c>
      <c r="E70" s="88" t="s">
        <v>238</v>
      </c>
      <c r="F70" s="71"/>
      <c r="G70" s="69"/>
      <c r="H70" s="69"/>
      <c r="I70" s="69"/>
      <c r="J70" s="69"/>
    </row>
    <row r="71" spans="1:11" s="70" customFormat="1" ht="22.2" customHeight="1" x14ac:dyDescent="0.3">
      <c r="A71" s="63"/>
      <c r="B71" s="64"/>
      <c r="C71" s="65"/>
      <c r="D71" s="64"/>
      <c r="E71" s="66"/>
      <c r="F71" s="71"/>
      <c r="G71" s="69"/>
      <c r="H71" s="69"/>
      <c r="I71" s="69"/>
      <c r="J71" s="69"/>
    </row>
    <row r="72" spans="1:11" s="70" customFormat="1" ht="22.2" customHeight="1" x14ac:dyDescent="0.3">
      <c r="A72" s="63"/>
      <c r="B72" s="64"/>
      <c r="C72" s="65"/>
      <c r="D72" s="64"/>
      <c r="E72" s="66"/>
      <c r="F72" s="71"/>
      <c r="G72" s="69"/>
      <c r="H72" s="69"/>
      <c r="I72" s="69"/>
      <c r="J72" s="69"/>
    </row>
    <row r="73" spans="1:11" s="70" customFormat="1" x14ac:dyDescent="0.3">
      <c r="A73" s="63"/>
      <c r="B73" s="64"/>
      <c r="C73" s="65"/>
      <c r="D73" s="64"/>
      <c r="E73" s="66"/>
      <c r="F73" s="71"/>
      <c r="G73" s="69"/>
      <c r="H73" s="69"/>
      <c r="I73" s="69"/>
      <c r="J73" s="69"/>
    </row>
    <row r="74" spans="1:11" s="70" customFormat="1" x14ac:dyDescent="0.3">
      <c r="A74" s="63"/>
      <c r="B74" s="64"/>
      <c r="C74" s="65"/>
      <c r="D74" s="64"/>
      <c r="E74" s="66"/>
      <c r="F74" s="71"/>
      <c r="G74" s="69"/>
      <c r="H74" s="69"/>
      <c r="I74" s="69"/>
      <c r="J74" s="69"/>
    </row>
    <row r="75" spans="1:11" s="70" customFormat="1" x14ac:dyDescent="0.3">
      <c r="A75" s="63"/>
      <c r="B75" s="64"/>
      <c r="C75" s="65"/>
      <c r="D75" s="64"/>
      <c r="E75" s="66"/>
      <c r="F75" s="71"/>
      <c r="G75" s="69"/>
      <c r="H75" s="69"/>
      <c r="I75" s="69"/>
      <c r="J75" s="69"/>
    </row>
    <row r="76" spans="1:11" s="70" customFormat="1" x14ac:dyDescent="0.3">
      <c r="A76" s="63"/>
      <c r="B76" s="64"/>
      <c r="C76" s="65"/>
      <c r="D76" s="64"/>
      <c r="E76" s="66"/>
      <c r="F76" s="71"/>
      <c r="G76" s="69"/>
      <c r="H76" s="69"/>
      <c r="I76" s="69"/>
      <c r="J76" s="69"/>
    </row>
    <row r="77" spans="1:11" s="70" customFormat="1" x14ac:dyDescent="0.3">
      <c r="A77" s="63"/>
      <c r="B77" s="3"/>
      <c r="C77" s="3"/>
      <c r="D77" s="3"/>
      <c r="E77" s="3"/>
      <c r="F77" s="3"/>
      <c r="G77" s="24"/>
      <c r="H77"/>
      <c r="I77" s="69"/>
      <c r="J77" s="69"/>
    </row>
    <row r="78" spans="1:11" s="70" customFormat="1" x14ac:dyDescent="0.3">
      <c r="A78" s="63"/>
      <c r="B78" s="25" t="s">
        <v>207</v>
      </c>
      <c r="C78" s="26"/>
      <c r="D78" s="3"/>
      <c r="E78" s="3"/>
      <c r="F78" s="3"/>
      <c r="G78" s="4"/>
      <c r="H78" s="41"/>
      <c r="I78" s="69"/>
      <c r="J78" s="69"/>
    </row>
    <row r="79" spans="1:11" s="70" customFormat="1" ht="26.4" x14ac:dyDescent="0.3">
      <c r="A79" s="63"/>
      <c r="B79" s="3"/>
      <c r="C79" s="29"/>
      <c r="D79" s="3"/>
      <c r="E79" s="27" t="s">
        <v>239</v>
      </c>
      <c r="F79" s="30"/>
      <c r="G79" s="31"/>
      <c r="H79" s="41"/>
      <c r="I79" s="69"/>
      <c r="J79" s="69"/>
    </row>
    <row r="80" spans="1:11" s="70" customFormat="1" x14ac:dyDescent="0.3">
      <c r="A80" s="63"/>
      <c r="B80" s="3"/>
      <c r="C80" s="29"/>
      <c r="D80" s="3"/>
      <c r="E80" s="27" t="s">
        <v>208</v>
      </c>
      <c r="F80" s="28"/>
      <c r="G80" s="4"/>
      <c r="H80" s="41"/>
    </row>
    <row r="81" spans="1:8" s="70" customFormat="1" x14ac:dyDescent="0.3">
      <c r="A81" s="63"/>
      <c r="B81" s="64"/>
      <c r="C81" s="65"/>
      <c r="D81" s="64"/>
      <c r="E81" s="66"/>
      <c r="F81" s="67"/>
      <c r="G81" s="68"/>
      <c r="H81" s="69"/>
    </row>
    <row r="82" spans="1:8" s="70" customFormat="1" x14ac:dyDescent="0.3">
      <c r="A82" s="63"/>
      <c r="B82" s="64"/>
      <c r="C82" s="65"/>
      <c r="D82" s="64"/>
      <c r="E82" s="66"/>
      <c r="F82" s="71"/>
      <c r="G82" s="69"/>
      <c r="H82" s="69"/>
    </row>
    <row r="83" spans="1:8" s="70" customFormat="1" x14ac:dyDescent="0.3">
      <c r="A83" s="63"/>
      <c r="B83" s="64"/>
      <c r="C83" s="65"/>
      <c r="D83" s="64"/>
      <c r="E83" s="66"/>
      <c r="F83" s="71"/>
      <c r="G83" s="69"/>
      <c r="H83" s="69"/>
    </row>
    <row r="84" spans="1:8" s="70" customFormat="1" x14ac:dyDescent="0.3">
      <c r="A84" s="63"/>
      <c r="B84" s="64"/>
      <c r="C84" s="65"/>
      <c r="D84" s="64"/>
      <c r="E84" s="66"/>
      <c r="F84" s="71"/>
      <c r="G84" s="69"/>
      <c r="H84" s="69"/>
    </row>
    <row r="85" spans="1:8" s="70" customFormat="1" x14ac:dyDescent="0.3">
      <c r="A85" s="63"/>
      <c r="B85" s="64"/>
      <c r="C85" s="65"/>
      <c r="D85" s="64"/>
      <c r="E85" s="66"/>
      <c r="F85" s="71"/>
      <c r="G85" s="69"/>
      <c r="H85" s="69"/>
    </row>
    <row r="86" spans="1:8" s="70" customFormat="1" x14ac:dyDescent="0.3">
      <c r="A86" s="63"/>
      <c r="B86" s="64"/>
      <c r="C86" s="65"/>
      <c r="D86" s="64"/>
      <c r="E86" s="66"/>
      <c r="F86" s="71"/>
      <c r="G86" s="69"/>
      <c r="H86" s="69"/>
    </row>
    <row r="87" spans="1:8" s="70" customFormat="1" x14ac:dyDescent="0.3">
      <c r="A87" s="63"/>
      <c r="B87" s="64"/>
      <c r="C87" s="65"/>
      <c r="D87" s="64"/>
      <c r="E87" s="66"/>
      <c r="F87" s="71"/>
      <c r="G87" s="69"/>
      <c r="H87" s="69"/>
    </row>
    <row r="88" spans="1:8" s="70" customFormat="1" x14ac:dyDescent="0.3">
      <c r="A88" s="63"/>
      <c r="B88" s="64"/>
      <c r="C88" s="65"/>
      <c r="D88" s="64"/>
      <c r="E88" s="66"/>
      <c r="F88" s="71"/>
      <c r="G88" s="69"/>
      <c r="H88" s="69"/>
    </row>
    <row r="89" spans="1:8" s="70" customFormat="1" x14ac:dyDescent="0.3">
      <c r="A89" s="63"/>
      <c r="B89" s="64"/>
      <c r="C89" s="65"/>
      <c r="D89" s="64"/>
      <c r="E89" s="66"/>
      <c r="F89" s="71"/>
      <c r="G89" s="69"/>
      <c r="H89" s="69"/>
    </row>
    <row r="90" spans="1:8" s="70" customFormat="1" x14ac:dyDescent="0.3">
      <c r="A90" s="63"/>
      <c r="B90" s="64"/>
      <c r="C90" s="65"/>
      <c r="D90" s="64"/>
      <c r="E90" s="66"/>
      <c r="F90" s="71"/>
      <c r="G90" s="69"/>
      <c r="H90" s="69"/>
    </row>
    <row r="91" spans="1:8" s="70" customFormat="1" x14ac:dyDescent="0.3">
      <c r="A91" s="63"/>
    </row>
    <row r="92" spans="1:8" s="70" customFormat="1" x14ac:dyDescent="0.3">
      <c r="A92" s="63"/>
    </row>
    <row r="93" spans="1:8" s="70" customFormat="1" x14ac:dyDescent="0.3">
      <c r="A93" s="63"/>
    </row>
  </sheetData>
  <mergeCells count="22">
    <mergeCell ref="J7:O7"/>
    <mergeCell ref="B27:F27"/>
    <mergeCell ref="B9:G9"/>
    <mergeCell ref="C13:D13"/>
    <mergeCell ref="C14:D14"/>
    <mergeCell ref="C15:D15"/>
    <mergeCell ref="C16:D16"/>
    <mergeCell ref="C17:D17"/>
    <mergeCell ref="C19:D19"/>
    <mergeCell ref="B20:H20"/>
    <mergeCell ref="B21:G21"/>
    <mergeCell ref="B23:F23"/>
    <mergeCell ref="B12:H12"/>
    <mergeCell ref="B45:F45"/>
    <mergeCell ref="B47:F47"/>
    <mergeCell ref="B49:F49"/>
    <mergeCell ref="B29:F29"/>
    <mergeCell ref="B32:F32"/>
    <mergeCell ref="B35:F35"/>
    <mergeCell ref="B37:F37"/>
    <mergeCell ref="B39:F39"/>
    <mergeCell ref="B42:F42"/>
  </mergeCells>
  <conditionalFormatting sqref="I26">
    <cfRule type="expression" dxfId="16" priority="16">
      <formula>OR($G26&gt;0,#REF!&gt;0)</formula>
    </cfRule>
  </conditionalFormatting>
  <conditionalFormatting sqref="I24">
    <cfRule type="expression" dxfId="15" priority="17">
      <formula>OR($G24&gt;0,#REF!&gt;0)</formula>
    </cfRule>
  </conditionalFormatting>
  <conditionalFormatting sqref="I44">
    <cfRule type="expression" dxfId="14" priority="15">
      <formula>OR($G44&gt;0,#REF!&gt;0)</formula>
    </cfRule>
  </conditionalFormatting>
  <conditionalFormatting sqref="I30">
    <cfRule type="expression" dxfId="13" priority="14">
      <formula>OR($G30&gt;0,#REF!&gt;0)</formula>
    </cfRule>
  </conditionalFormatting>
  <conditionalFormatting sqref="I31">
    <cfRule type="expression" dxfId="12" priority="13">
      <formula>OR($G31&gt;0,#REF!&gt;0)</formula>
    </cfRule>
  </conditionalFormatting>
  <conditionalFormatting sqref="I48">
    <cfRule type="expression" dxfId="11" priority="12">
      <formula>OR($G48&gt;0,#REF!&gt;0)</formula>
    </cfRule>
  </conditionalFormatting>
  <conditionalFormatting sqref="I50">
    <cfRule type="expression" dxfId="10" priority="11">
      <formula>OR($G50&gt;0,#REF!&gt;0)</formula>
    </cfRule>
  </conditionalFormatting>
  <conditionalFormatting sqref="I40">
    <cfRule type="expression" dxfId="9" priority="10">
      <formula>OR($G40&gt;0,#REF!&gt;0)</formula>
    </cfRule>
  </conditionalFormatting>
  <conditionalFormatting sqref="I38">
    <cfRule type="expression" dxfId="8" priority="9">
      <formula>OR($G38&gt;0,#REF!&gt;0)</formula>
    </cfRule>
  </conditionalFormatting>
  <conditionalFormatting sqref="I34">
    <cfRule type="expression" dxfId="7" priority="8">
      <formula>OR($G34&gt;0,#REF!&gt;0)</formula>
    </cfRule>
  </conditionalFormatting>
  <conditionalFormatting sqref="I33">
    <cfRule type="expression" dxfId="6" priority="7">
      <formula>OR($G33&gt;0,#REF!&gt;0)</formula>
    </cfRule>
  </conditionalFormatting>
  <conditionalFormatting sqref="I25">
    <cfRule type="expression" dxfId="5" priority="6">
      <formula>OR($G25&gt;0,#REF!&gt;0)</formula>
    </cfRule>
  </conditionalFormatting>
  <conditionalFormatting sqref="I28">
    <cfRule type="expression" dxfId="4" priority="5">
      <formula>OR($G28&gt;0,#REF!&gt;0)</formula>
    </cfRule>
  </conditionalFormatting>
  <conditionalFormatting sqref="I36">
    <cfRule type="expression" dxfId="3" priority="4">
      <formula>OR($G36&gt;0,#REF!&gt;0)</formula>
    </cfRule>
  </conditionalFormatting>
  <conditionalFormatting sqref="I41">
    <cfRule type="expression" dxfId="2" priority="3">
      <formula>OR($G41&gt;0,#REF!&gt;0)</formula>
    </cfRule>
  </conditionalFormatting>
  <conditionalFormatting sqref="I43">
    <cfRule type="expression" dxfId="1" priority="2">
      <formula>OR($G43&gt;0,#REF!&gt;0)</formula>
    </cfRule>
  </conditionalFormatting>
  <conditionalFormatting sqref="I46">
    <cfRule type="expression" dxfId="0" priority="1">
      <formula>OR($G46&gt;0,#REF!&gt;0)</formula>
    </cfRule>
  </conditionalFormatting>
  <dataValidations count="1">
    <dataValidation type="list" allowBlank="1" showInputMessage="1" showErrorMessage="1" sqref="G33:G34 G36 G40:G41 G43:G44 G38 G30:G31 G48 G24:G26 G46 G28 G50">
      <formula1>"1, 2 , 3 , 4 ,"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Autovalut SSHE _KUPIT vers.ITA</vt:lpstr>
      <vt:lpstr>Autovalut SSHE _KUPIT vers.ENG</vt:lpstr>
      <vt:lpstr>'Autovalut SSHE _KUPIT vers.ITA'!Area_stampa</vt:lpstr>
    </vt:vector>
  </TitlesOfParts>
  <Company>Kuwait Petroleum 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Petriccione</dc:creator>
  <cp:lastModifiedBy>Roberto Massi</cp:lastModifiedBy>
  <cp:lastPrinted>2023-06-21T15:22:01Z</cp:lastPrinted>
  <dcterms:created xsi:type="dcterms:W3CDTF">2023-02-21T13:40:50Z</dcterms:created>
  <dcterms:modified xsi:type="dcterms:W3CDTF">2023-06-28T12:51:48Z</dcterms:modified>
</cp:coreProperties>
</file>